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Y:\COMISION DE ECONOMIA\ISSES 2023\2_Cuadros y Gráficos\Cuadros\1.8\1.8.1\"/>
    </mc:Choice>
  </mc:AlternateContent>
  <xr:revisionPtr revIDLastSave="0" documentId="13_ncr:1_{751605C5-5991-4862-A26E-A6B94E1C4E1D}" xr6:coauthVersionLast="47" xr6:coauthVersionMax="47" xr10:uidLastSave="{00000000-0000-0000-0000-000000000000}"/>
  <bookViews>
    <workbookView xWindow="-120" yWindow="-120" windowWidth="29040" windowHeight="17640" xr2:uid="{00000000-000D-0000-FFFF-FFFF00000000}"/>
  </bookViews>
  <sheets>
    <sheet name="1.8.1-16" sheetId="16" r:id="rId1"/>
  </sheets>
  <definedNames>
    <definedName name="_xlnm.Print_Area" localSheetId="0">'1.8.1-16'!$A$1:$D$1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6" l="1"/>
  <c r="C27" i="16"/>
  <c r="D27" i="16"/>
  <c r="E27" i="16"/>
  <c r="F27" i="16"/>
  <c r="G27" i="16"/>
  <c r="H27" i="16"/>
  <c r="I27" i="16"/>
  <c r="J27" i="16"/>
  <c r="K27" i="16"/>
  <c r="L27" i="16"/>
  <c r="Q27" i="16"/>
  <c r="R27" i="16"/>
  <c r="B27" i="16"/>
</calcChain>
</file>

<file path=xl/sharedStrings.xml><?xml version="1.0" encoding="utf-8"?>
<sst xmlns="http://schemas.openxmlformats.org/spreadsheetml/2006/main" count="53" uniqueCount="49">
  <si>
    <t>Cuadro 1.8.1-16</t>
  </si>
  <si>
    <t>(millones de euros)</t>
  </si>
  <si>
    <t>ANDALUCÍA</t>
  </si>
  <si>
    <t>ARAGÓN</t>
  </si>
  <si>
    <t>P ASTURIAS</t>
  </si>
  <si>
    <t xml:space="preserve">I BALEARS    </t>
  </si>
  <si>
    <t xml:space="preserve">CANARIAS </t>
  </si>
  <si>
    <t xml:space="preserve">CANTABRIA </t>
  </si>
  <si>
    <t>CASTILLA-LA MANCHA</t>
  </si>
  <si>
    <t>CASTILLA Y LEÓN</t>
  </si>
  <si>
    <t xml:space="preserve">CATALUÑA        </t>
  </si>
  <si>
    <t>EXTREMADURA</t>
  </si>
  <si>
    <t>GALICIA</t>
  </si>
  <si>
    <t xml:space="preserve">LA RIOJA </t>
  </si>
  <si>
    <t xml:space="preserve">COMUNIDAD DE MADRID </t>
  </si>
  <si>
    <t>R MURCIA</t>
  </si>
  <si>
    <t xml:space="preserve">CF. NAVARRA </t>
  </si>
  <si>
    <t xml:space="preserve">PAÍS  VASCO </t>
  </si>
  <si>
    <t>COMUNITAT VALENCIANA</t>
  </si>
  <si>
    <t>TOTAL</t>
  </si>
  <si>
    <t>Incremento deuda incluido en la referencia de deuda pública</t>
  </si>
  <si>
    <t>Deuda a 31/12/2022 (SEC 2010) Banco de España</t>
  </si>
  <si>
    <t>Liquidaciones 2008-2009 SF CCA rc</t>
  </si>
  <si>
    <t xml:space="preserve">Mecanismos adicionales de financiación: 
Deudas años anteriores. </t>
  </si>
  <si>
    <t>Incremento neto de deuda para financiar las 
Ayudas REACT-UE. 
Fondo de Liquidez 
REACT-UE</t>
  </si>
  <si>
    <t xml:space="preserve">Otras excepciones 
acordadas con 
MINHAFP </t>
  </si>
  <si>
    <t>INCREMENTO 
DE DEUDA 
ADICIONAL A 
REFERENCIA 
2021</t>
  </si>
  <si>
    <t>Importe</t>
  </si>
  <si>
    <t>% PIB Regional</t>
  </si>
  <si>
    <t xml:space="preserve">,   </t>
  </si>
  <si>
    <t>Fuente:  Banco de España.</t>
  </si>
  <si>
    <t>CES. Informe de Situación Económica y Social de Castilla y León en 2023</t>
  </si>
  <si>
    <t>Análisis de la Deuda Pública del subsector Comunidades Autónomas, 2023</t>
  </si>
  <si>
    <t>Deuda Banco de España 31/12/2021 SEC 2010</t>
  </si>
  <si>
    <t>Referencia déficit 2022 %PIB=0,6% CCAA RC -0,9% CCAA RF</t>
  </si>
  <si>
    <t>5=2+3+4</t>
  </si>
  <si>
    <t>10=6+7+8+9</t>
  </si>
  <si>
    <t>11=1+5+10</t>
  </si>
  <si>
    <t>Défocot 2022 adicional Art.23 23 RD-Ley 18/2022, de 18 de octubre</t>
  </si>
  <si>
    <t>Incrementos deuda de las CCAA en 2022 que no se destina a financiar déficit 2022 (excepciones)</t>
  </si>
  <si>
    <t>Sectorizaciones de entes en 2022 con deuda BDE sin impacto en déficit 2022</t>
  </si>
  <si>
    <t>Deuda Referencia 2022 incluyendo excepciones</t>
  </si>
  <si>
    <t>13=11-12</t>
  </si>
  <si>
    <t>Verificación referencia deuda 2022</t>
  </si>
  <si>
    <r>
      <t>Pro memoria</t>
    </r>
    <r>
      <rPr>
        <b/>
        <vertAlign val="superscript"/>
        <sz val="11"/>
        <color theme="0"/>
        <rFont val="Calibri"/>
        <family val="2"/>
        <scheme val="minor"/>
      </rPr>
      <t>(*)</t>
    </r>
    <r>
      <rPr>
        <b/>
        <sz val="11"/>
        <color theme="0"/>
        <rFont val="Calibri"/>
        <family val="2"/>
        <scheme val="minor"/>
      </rPr>
      <t xml:space="preserve"> Exceso financiación pendiente de compensar a cierre de 2022 </t>
    </r>
  </si>
  <si>
    <t>Notas:      En el caso de la CA de Canarias el importe de la columna 14, se obtiene considerando que el ingreso por importe de 30 millones de euros que la Comunidad Autónoma de Canaarias ha recibido en los años 2021 y 2022, en el marco de ejecución de las Sentencias</t>
  </si>
  <si>
    <t xml:space="preserve">                   del Tribunal Supremno 2075/2017, 255/2018, 415/2018 y 1095/2018 derivadas del Convenio de Colaboración en materia de carreteras entre la Administración General del Estado y la comunidad Autónoma de Canarias, no se ha destinado a reducir el nivel de </t>
  </si>
  <si>
    <t xml:space="preserve">                  endeudamiento neto de la Comunidad autónoma, sino que se ha aplicado a financiar déficit en el marco de los acuerdos que se suscriban en aplicación de la DA centésima quincuagésima tercera de la Ley de Presupuestos Generales del Estado para el año 2021.</t>
  </si>
  <si>
    <r>
      <rPr>
        <vertAlign val="superscript"/>
        <sz val="11"/>
        <color theme="1"/>
        <rFont val="Calibri"/>
        <family val="2"/>
        <scheme val="minor"/>
      </rPr>
      <t xml:space="preserve">                          (*)</t>
    </r>
    <r>
      <rPr>
        <sz val="11"/>
        <color theme="1"/>
        <rFont val="Calibri"/>
        <family val="2"/>
        <scheme val="minor"/>
      </rPr>
      <t xml:space="preserve"> Se ha calculado a partir de los datos de déficit y supeávit de 2021 y 2022 publicados por la IGAE el el 29 de septiembre de 2023 y de los datos de PIB del año 2021 y 2022 publicados por el INE el 18 de septiembre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</si>
</sst>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Myriad Pro"/>
      <family val="2"/>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sz val="11"/>
      <color rgb="FF010101"/>
      <name val="Calibri"/>
      <family val="2"/>
      <scheme val="minor"/>
    </font>
    <font>
      <b/>
      <vertAlign val="superscript"/>
      <sz val="11"/>
      <color theme="0"/>
      <name val="Calibri"/>
      <family val="2"/>
      <scheme val="minor"/>
    </font>
    <font>
      <b/>
      <sz val="10"/>
      <name val="Calibri"/>
      <family val="2"/>
      <scheme val="minor"/>
    </font>
    <font>
      <b/>
      <sz val="10"/>
      <name val="Myriad Pro"/>
      <family val="2"/>
    </font>
    <font>
      <b/>
      <sz val="1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0" tint="-0.14999847407452621"/>
        <bgColor theme="0" tint="-0.14999847407452621"/>
      </patternFill>
    </fill>
    <fill>
      <patternFill patternType="solid">
        <fgColor theme="4" tint="0.59999389629810485"/>
        <bgColor indexed="64"/>
      </patternFill>
    </fill>
    <fill>
      <patternFill patternType="solid">
        <fgColor theme="4" tint="0.59999389629810485"/>
        <bgColor theme="0" tint="-0.14999847407452621"/>
      </patternFill>
    </fill>
    <fill>
      <patternFill patternType="solid">
        <fgColor rgb="FF4F81BD"/>
        <bgColor indexed="64"/>
      </patternFill>
    </fill>
    <fill>
      <patternFill patternType="solid">
        <fgColor theme="0"/>
        <bgColor indexed="64"/>
      </patternFill>
    </fill>
    <fill>
      <patternFill patternType="solid">
        <fgColor theme="4" tint="0.79998168889431442"/>
        <bgColor indexed="64"/>
      </patternFill>
    </fill>
    <fill>
      <patternFill patternType="solid">
        <fgColor rgb="FFB8CCE4"/>
        <bgColor indexed="64"/>
      </patternFill>
    </fill>
  </fills>
  <borders count="10">
    <border>
      <left/>
      <right/>
      <top/>
      <bottom/>
      <diagonal/>
    </border>
    <border>
      <left/>
      <right/>
      <top style="thin">
        <color auto="1"/>
      </top>
      <bottom/>
      <diagonal/>
    </border>
    <border>
      <left/>
      <right/>
      <top/>
      <bottom style="thin">
        <color auto="1"/>
      </bottom>
      <diagonal/>
    </border>
    <border>
      <left/>
      <right style="dotted">
        <color auto="1"/>
      </right>
      <top/>
      <bottom style="thin">
        <color auto="1"/>
      </bottom>
      <diagonal/>
    </border>
    <border>
      <left/>
      <right style="dotted">
        <color auto="1"/>
      </right>
      <top/>
      <bottom/>
      <diagonal/>
    </border>
    <border>
      <left/>
      <right style="dotted">
        <color auto="1"/>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diagonal/>
    </border>
    <border>
      <left style="dotted">
        <color auto="1"/>
      </left>
      <right style="dotted">
        <color auto="1"/>
      </right>
      <top/>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59">
    <xf numFmtId="0" fontId="0" fillId="0" borderId="0" xfId="0"/>
    <xf numFmtId="0" fontId="3" fillId="0" borderId="0" xfId="0" applyFont="1"/>
    <xf numFmtId="0" fontId="1" fillId="0" borderId="0" xfId="0" applyFont="1"/>
    <xf numFmtId="0" fontId="6" fillId="0" borderId="0" xfId="0" applyFont="1"/>
    <xf numFmtId="3" fontId="1" fillId="0" borderId="1" xfId="0" applyNumberFormat="1" applyFont="1" applyBorder="1" applyAlignment="1">
      <alignment horizontal="right" vertical="center" indent="3"/>
    </xf>
    <xf numFmtId="3" fontId="1" fillId="4" borderId="0" xfId="0" applyNumberFormat="1" applyFont="1" applyFill="1" applyAlignment="1">
      <alignment horizontal="right" vertical="center" indent="3"/>
    </xf>
    <xf numFmtId="3" fontId="1" fillId="0" borderId="0" xfId="0" applyNumberFormat="1" applyFont="1" applyAlignment="1">
      <alignment horizontal="right" vertical="center" indent="3"/>
    </xf>
    <xf numFmtId="3" fontId="5" fillId="6" borderId="2" xfId="0" applyNumberFormat="1" applyFont="1" applyFill="1" applyBorder="1" applyAlignment="1">
      <alignment horizontal="right" vertical="center" indent="3"/>
    </xf>
    <xf numFmtId="3" fontId="1" fillId="3" borderId="0" xfId="2" applyNumberFormat="1" applyBorder="1" applyAlignment="1">
      <alignment horizontal="right" vertical="center" indent="3"/>
    </xf>
    <xf numFmtId="0" fontId="1" fillId="7" borderId="0" xfId="0" applyFont="1" applyFill="1"/>
    <xf numFmtId="3" fontId="1" fillId="0" borderId="1" xfId="0" applyNumberFormat="1" applyFont="1" applyBorder="1" applyAlignment="1">
      <alignment horizontal="left" vertical="center" indent="3"/>
    </xf>
    <xf numFmtId="3" fontId="1" fillId="4" borderId="0" xfId="0" applyNumberFormat="1" applyFont="1" applyFill="1" applyAlignment="1">
      <alignment horizontal="left" vertical="center" indent="3"/>
    </xf>
    <xf numFmtId="3" fontId="1" fillId="0" borderId="0" xfId="0" applyNumberFormat="1" applyFont="1" applyAlignment="1">
      <alignment horizontal="left" vertical="center" indent="3"/>
    </xf>
    <xf numFmtId="3" fontId="1" fillId="3" borderId="0" xfId="2" applyNumberFormat="1" applyBorder="1" applyAlignment="1">
      <alignment horizontal="left" vertical="center" indent="3"/>
    </xf>
    <xf numFmtId="3" fontId="5" fillId="6" borderId="2" xfId="0" applyNumberFormat="1" applyFont="1" applyFill="1" applyBorder="1" applyAlignment="1">
      <alignment horizontal="left" vertical="center" indent="3"/>
    </xf>
    <xf numFmtId="0" fontId="10" fillId="8" borderId="0" xfId="0" applyFont="1" applyFill="1"/>
    <xf numFmtId="0" fontId="11" fillId="8" borderId="0" xfId="0" applyFont="1" applyFill="1"/>
    <xf numFmtId="0" fontId="10" fillId="5" borderId="0" xfId="1" applyFont="1" applyFill="1" applyBorder="1" applyAlignment="1">
      <alignment horizontal="center" vertical="center" wrapText="1"/>
    </xf>
    <xf numFmtId="0" fontId="10" fillId="9" borderId="0" xfId="1" applyFont="1" applyFill="1" applyBorder="1" applyAlignment="1">
      <alignment horizontal="center" vertical="center" wrapText="1"/>
    </xf>
    <xf numFmtId="0" fontId="12" fillId="9" borderId="0" xfId="1" applyFont="1" applyFill="1" applyBorder="1" applyAlignment="1">
      <alignment horizontal="center" vertical="center" wrapText="1"/>
    </xf>
    <xf numFmtId="164" fontId="5" fillId="6" borderId="2" xfId="0" applyNumberFormat="1" applyFont="1" applyFill="1" applyBorder="1" applyAlignment="1">
      <alignment horizontal="right" vertical="center" indent="3"/>
    </xf>
    <xf numFmtId="0" fontId="8" fillId="0" borderId="0" xfId="0" applyFont="1"/>
    <xf numFmtId="0" fontId="5" fillId="10" borderId="0" xfId="0" applyFont="1" applyFill="1"/>
    <xf numFmtId="0" fontId="10" fillId="9" borderId="2" xfId="1" applyFont="1" applyFill="1" applyBorder="1" applyAlignment="1">
      <alignment horizontal="center" vertical="center" wrapText="1"/>
    </xf>
    <xf numFmtId="0" fontId="4" fillId="2" borderId="4" xfId="1" applyFont="1" applyBorder="1" applyAlignment="1">
      <alignment horizontal="center" vertical="center" wrapText="1"/>
    </xf>
    <xf numFmtId="0" fontId="10" fillId="5" borderId="4" xfId="1" applyFont="1" applyFill="1" applyBorder="1" applyAlignment="1">
      <alignment horizontal="center" vertical="center" wrapText="1"/>
    </xf>
    <xf numFmtId="3" fontId="1" fillId="0" borderId="5" xfId="0" applyNumberFormat="1" applyFont="1" applyBorder="1" applyAlignment="1">
      <alignment horizontal="right" vertical="center" indent="3"/>
    </xf>
    <xf numFmtId="3" fontId="1" fillId="4" borderId="4" xfId="0" applyNumberFormat="1" applyFont="1" applyFill="1" applyBorder="1" applyAlignment="1">
      <alignment horizontal="right" vertical="center" indent="3"/>
    </xf>
    <xf numFmtId="3" fontId="1" fillId="0" borderId="4" xfId="0" applyNumberFormat="1" applyFont="1" applyBorder="1" applyAlignment="1">
      <alignment horizontal="right" vertical="center" indent="3"/>
    </xf>
    <xf numFmtId="3" fontId="1" fillId="3" borderId="4" xfId="2" applyNumberFormat="1" applyBorder="1" applyAlignment="1">
      <alignment horizontal="right" vertical="center" indent="3"/>
    </xf>
    <xf numFmtId="0" fontId="10" fillId="9" borderId="3" xfId="1" applyFont="1" applyFill="1" applyBorder="1" applyAlignment="1">
      <alignment vertical="center" wrapText="1"/>
    </xf>
    <xf numFmtId="0" fontId="10" fillId="5" borderId="6" xfId="1" applyFont="1" applyFill="1" applyBorder="1" applyAlignment="1">
      <alignment horizontal="center" vertical="center" wrapText="1"/>
    </xf>
    <xf numFmtId="3" fontId="1" fillId="0" borderId="8" xfId="0" applyNumberFormat="1" applyFont="1" applyBorder="1" applyAlignment="1">
      <alignment horizontal="right" vertical="center" indent="3"/>
    </xf>
    <xf numFmtId="164" fontId="1" fillId="0" borderId="5" xfId="0" applyNumberFormat="1" applyFont="1" applyBorder="1" applyAlignment="1">
      <alignment horizontal="right" vertical="center" indent="3"/>
    </xf>
    <xf numFmtId="3" fontId="1" fillId="4" borderId="6" xfId="0" applyNumberFormat="1" applyFont="1" applyFill="1" applyBorder="1" applyAlignment="1">
      <alignment horizontal="right" vertical="center" indent="3"/>
    </xf>
    <xf numFmtId="164" fontId="1" fillId="4" borderId="4" xfId="0" applyNumberFormat="1" applyFont="1" applyFill="1" applyBorder="1" applyAlignment="1">
      <alignment horizontal="right" vertical="center" indent="3"/>
    </xf>
    <xf numFmtId="3" fontId="1" fillId="0" borderId="6" xfId="0" applyNumberFormat="1" applyFont="1" applyBorder="1" applyAlignment="1">
      <alignment horizontal="right" vertical="center" indent="3"/>
    </xf>
    <xf numFmtId="164" fontId="1" fillId="0" borderId="4" xfId="0" applyNumberFormat="1" applyFont="1" applyBorder="1" applyAlignment="1">
      <alignment horizontal="right" vertical="center" indent="3"/>
    </xf>
    <xf numFmtId="3" fontId="1" fillId="3" borderId="6" xfId="2" applyNumberFormat="1" applyBorder="1" applyAlignment="1">
      <alignment horizontal="right" vertical="center" indent="3"/>
    </xf>
    <xf numFmtId="164" fontId="1" fillId="3" borderId="4" xfId="2" applyNumberFormat="1" applyBorder="1" applyAlignment="1">
      <alignment horizontal="right" vertical="center" indent="3"/>
    </xf>
    <xf numFmtId="0" fontId="4" fillId="2" borderId="9" xfId="1" applyFont="1" applyBorder="1" applyAlignment="1">
      <alignment horizontal="center" vertical="center" wrapText="1"/>
    </xf>
    <xf numFmtId="0" fontId="10" fillId="5" borderId="9" xfId="1" applyFont="1" applyFill="1" applyBorder="1" applyAlignment="1">
      <alignment horizontal="center" vertical="center" wrapText="1"/>
    </xf>
    <xf numFmtId="0" fontId="10" fillId="9" borderId="9" xfId="1" applyFont="1" applyFill="1" applyBorder="1" applyAlignment="1">
      <alignment horizontal="center" vertical="center" wrapText="1"/>
    </xf>
    <xf numFmtId="3" fontId="1" fillId="0" borderId="1" xfId="0" applyNumberFormat="1" applyFont="1" applyBorder="1" applyAlignment="1">
      <alignment horizontal="right" vertical="center" indent="4"/>
    </xf>
    <xf numFmtId="3" fontId="1" fillId="4" borderId="0" xfId="0" applyNumberFormat="1" applyFont="1" applyFill="1" applyAlignment="1">
      <alignment horizontal="right" vertical="center" indent="4"/>
    </xf>
    <xf numFmtId="3" fontId="1" fillId="0" borderId="0" xfId="0" applyNumberFormat="1" applyFont="1" applyAlignment="1">
      <alignment horizontal="right" vertical="center" indent="4"/>
    </xf>
    <xf numFmtId="3" fontId="1" fillId="3" borderId="0" xfId="2" applyNumberFormat="1" applyBorder="1" applyAlignment="1">
      <alignment horizontal="right" vertical="center" indent="4"/>
    </xf>
    <xf numFmtId="3" fontId="5" fillId="6" borderId="2" xfId="0" applyNumberFormat="1" applyFont="1" applyFill="1" applyBorder="1" applyAlignment="1">
      <alignment horizontal="right" vertical="center" indent="4"/>
    </xf>
    <xf numFmtId="3" fontId="1" fillId="4" borderId="0" xfId="0" applyNumberFormat="1" applyFont="1" applyFill="1" applyAlignment="1">
      <alignment horizontal="right" vertical="center" indent="1"/>
    </xf>
    <xf numFmtId="3" fontId="1" fillId="0" borderId="0" xfId="0" applyNumberFormat="1" applyFont="1" applyAlignment="1">
      <alignment horizontal="right" vertical="center" indent="1"/>
    </xf>
    <xf numFmtId="3" fontId="1" fillId="3" borderId="0" xfId="2" applyNumberFormat="1" applyBorder="1" applyAlignment="1">
      <alignment horizontal="right" vertical="center" indent="1"/>
    </xf>
    <xf numFmtId="3" fontId="5" fillId="6" borderId="2" xfId="0" applyNumberFormat="1" applyFont="1" applyFill="1" applyBorder="1" applyAlignment="1">
      <alignment horizontal="right" vertical="center" indent="1"/>
    </xf>
    <xf numFmtId="0" fontId="10" fillId="9" borderId="0" xfId="1" applyFont="1" applyFill="1" applyBorder="1" applyAlignment="1">
      <alignment horizontal="right" vertical="center" indent="1"/>
    </xf>
    <xf numFmtId="0" fontId="10" fillId="9" borderId="7" xfId="1" applyFont="1" applyFill="1" applyBorder="1" applyAlignment="1">
      <alignment horizontal="center" vertical="center" wrapText="1"/>
    </xf>
    <xf numFmtId="0" fontId="10" fillId="9" borderId="3" xfId="1" applyFont="1" applyFill="1" applyBorder="1" applyAlignment="1">
      <alignment horizontal="center" vertical="center" wrapText="1"/>
    </xf>
    <xf numFmtId="0" fontId="4" fillId="2" borderId="6" xfId="1" applyFont="1" applyBorder="1" applyAlignment="1">
      <alignment horizontal="center" vertical="center" wrapText="1"/>
    </xf>
    <xf numFmtId="0" fontId="4" fillId="2" borderId="4" xfId="1" applyFont="1" applyBorder="1" applyAlignment="1">
      <alignment horizontal="center" vertical="center" wrapText="1"/>
    </xf>
    <xf numFmtId="0" fontId="4" fillId="2" borderId="0" xfId="1" applyFont="1" applyBorder="1" applyAlignment="1">
      <alignment horizontal="center" vertical="center" wrapText="1"/>
    </xf>
    <xf numFmtId="0" fontId="4" fillId="2" borderId="0" xfId="1" applyFont="1" applyAlignment="1">
      <alignment horizontal="left" vertical="center" wrapText="1"/>
    </xf>
  </cellXfs>
  <cellStyles count="3">
    <cellStyle name="40% - Énfasis1" xfId="2" builtinId="31"/>
    <cellStyle name="Énfasis1" xfId="1" builtinId="29"/>
    <cellStyle name="Normal" xfId="0" builtinId="0"/>
  </cellStyles>
  <dxfs count="0"/>
  <tableStyles count="0" defaultTableStyle="TableStyleMedium9" defaultPivotStyle="PivotStyleLight16"/>
  <colors>
    <mruColors>
      <color rgb="FFB8CCE4"/>
      <color rgb="FF4F81BD"/>
      <color rgb="FF4F9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F6EC-A2EC-4947-9A7B-1AD1B6676C73}">
  <sheetPr>
    <pageSetUpPr fitToPage="1"/>
  </sheetPr>
  <dimension ref="A1:R40"/>
  <sheetViews>
    <sheetView tabSelected="1" topLeftCell="A5" zoomScaleNormal="100" workbookViewId="0">
      <selection activeCell="C32" sqref="C32"/>
    </sheetView>
  </sheetViews>
  <sheetFormatPr baseColWidth="10" defaultRowHeight="15" x14ac:dyDescent="0.25"/>
  <cols>
    <col min="1" max="1" width="39" customWidth="1"/>
    <col min="2" max="3" width="14.5703125" customWidth="1"/>
    <col min="4" max="4" width="12.28515625" customWidth="1"/>
    <col min="7" max="7" width="13" customWidth="1"/>
    <col min="8" max="8" width="12.42578125" customWidth="1"/>
    <col min="9" max="9" width="14.5703125" customWidth="1"/>
    <col min="13" max="13" width="12" bestFit="1" customWidth="1"/>
    <col min="17" max="17" width="7.7109375" customWidth="1"/>
    <col min="18" max="18" width="7.85546875" customWidth="1"/>
  </cols>
  <sheetData>
    <row r="1" spans="1:18" ht="18" customHeight="1" x14ac:dyDescent="0.25">
      <c r="A1" s="58" t="s">
        <v>31</v>
      </c>
      <c r="B1" s="58"/>
      <c r="C1" s="58"/>
      <c r="D1" s="58"/>
      <c r="E1" s="9"/>
      <c r="F1" s="9"/>
      <c r="G1" s="9"/>
      <c r="H1" s="9"/>
      <c r="I1" s="9"/>
      <c r="J1" s="9"/>
      <c r="K1" s="9"/>
      <c r="L1" s="9"/>
      <c r="M1" s="9"/>
      <c r="N1" s="9"/>
      <c r="O1" s="9"/>
      <c r="P1" s="9"/>
      <c r="Q1" s="9"/>
      <c r="R1" s="9"/>
    </row>
    <row r="2" spans="1:18" s="1" customFormat="1" ht="16.5" customHeight="1" x14ac:dyDescent="0.25">
      <c r="A2"/>
      <c r="B2"/>
      <c r="C2"/>
      <c r="D2"/>
      <c r="E2"/>
      <c r="F2"/>
      <c r="G2"/>
      <c r="H2"/>
      <c r="I2"/>
      <c r="J2"/>
      <c r="K2"/>
      <c r="L2"/>
      <c r="M2"/>
      <c r="N2"/>
      <c r="O2"/>
      <c r="P2"/>
      <c r="Q2"/>
      <c r="R2"/>
    </row>
    <row r="3" spans="1:18" s="1" customFormat="1" ht="16.5" customHeight="1" x14ac:dyDescent="0.25">
      <c r="A3" s="22" t="s">
        <v>0</v>
      </c>
      <c r="B3" s="22"/>
      <c r="C3" s="22"/>
      <c r="D3" s="22"/>
      <c r="E3" s="22"/>
      <c r="F3" s="22"/>
      <c r="G3" s="22"/>
      <c r="H3" s="22"/>
      <c r="I3" s="22"/>
      <c r="J3" s="22"/>
      <c r="K3" s="22"/>
      <c r="L3" s="22"/>
      <c r="M3" s="22"/>
      <c r="N3" s="22"/>
      <c r="O3" s="22"/>
      <c r="P3" s="22"/>
      <c r="Q3" s="22"/>
      <c r="R3" s="22"/>
    </row>
    <row r="4" spans="1:18" s="1" customFormat="1" ht="16.5" customHeight="1" x14ac:dyDescent="0.25">
      <c r="A4" s="22" t="s">
        <v>32</v>
      </c>
      <c r="B4" s="22"/>
      <c r="C4" s="22"/>
      <c r="D4" s="22"/>
      <c r="E4" s="22"/>
      <c r="F4" s="22"/>
      <c r="G4" s="22"/>
      <c r="H4" s="22"/>
      <c r="I4" s="22"/>
      <c r="J4" s="22"/>
      <c r="K4" s="22"/>
      <c r="L4" s="22"/>
      <c r="M4" s="22"/>
      <c r="N4" s="22"/>
      <c r="O4" s="22"/>
      <c r="P4" s="22"/>
      <c r="Q4" s="22"/>
      <c r="R4" s="22"/>
    </row>
    <row r="5" spans="1:18" s="1" customFormat="1" ht="16.5" customHeight="1" x14ac:dyDescent="0.25">
      <c r="A5" s="22" t="s">
        <v>1</v>
      </c>
      <c r="B5" s="22"/>
      <c r="C5" s="22"/>
      <c r="D5" s="22"/>
      <c r="E5" s="22"/>
      <c r="F5" s="22"/>
      <c r="G5" s="22"/>
      <c r="H5" s="22"/>
      <c r="I5" s="22"/>
      <c r="J5" s="22"/>
      <c r="K5" s="22"/>
      <c r="L5" s="22"/>
      <c r="M5" s="22"/>
      <c r="N5" s="22"/>
      <c r="O5" s="22"/>
      <c r="P5" s="22"/>
      <c r="Q5" s="22"/>
      <c r="R5" s="22"/>
    </row>
    <row r="6" spans="1:18" s="1" customFormat="1" x14ac:dyDescent="0.25">
      <c r="A6"/>
      <c r="B6"/>
      <c r="C6"/>
      <c r="D6"/>
      <c r="E6"/>
      <c r="F6"/>
      <c r="G6"/>
      <c r="H6"/>
      <c r="I6"/>
      <c r="J6"/>
      <c r="K6"/>
      <c r="L6"/>
      <c r="M6"/>
      <c r="N6"/>
      <c r="O6"/>
      <c r="P6"/>
      <c r="Q6"/>
      <c r="R6"/>
    </row>
    <row r="7" spans="1:18" s="1" customFormat="1" ht="75" customHeight="1" x14ac:dyDescent="0.25">
      <c r="A7" s="2"/>
      <c r="B7" s="57" t="s">
        <v>33</v>
      </c>
      <c r="C7" s="57" t="s">
        <v>20</v>
      </c>
      <c r="D7" s="57"/>
      <c r="E7" s="57"/>
      <c r="F7" s="24"/>
      <c r="G7" s="55" t="s">
        <v>39</v>
      </c>
      <c r="H7" s="57"/>
      <c r="I7" s="57"/>
      <c r="J7" s="57"/>
      <c r="K7" s="56"/>
      <c r="L7" s="55" t="s">
        <v>41</v>
      </c>
      <c r="M7" s="56"/>
      <c r="N7" s="55" t="s">
        <v>21</v>
      </c>
      <c r="O7" s="56"/>
      <c r="P7" s="40" t="s">
        <v>43</v>
      </c>
      <c r="Q7" s="57" t="s">
        <v>44</v>
      </c>
      <c r="R7" s="57"/>
    </row>
    <row r="8" spans="1:18" s="16" customFormat="1" ht="87" customHeight="1" x14ac:dyDescent="0.2">
      <c r="A8" s="15"/>
      <c r="B8" s="57"/>
      <c r="C8" s="17" t="s">
        <v>22</v>
      </c>
      <c r="D8" s="17" t="s">
        <v>34</v>
      </c>
      <c r="E8" s="17" t="s">
        <v>38</v>
      </c>
      <c r="F8" s="25" t="s">
        <v>19</v>
      </c>
      <c r="G8" s="17" t="s">
        <v>40</v>
      </c>
      <c r="H8" s="17" t="s">
        <v>23</v>
      </c>
      <c r="I8" s="17" t="s">
        <v>24</v>
      </c>
      <c r="J8" s="17" t="s">
        <v>25</v>
      </c>
      <c r="K8" s="25" t="s">
        <v>26</v>
      </c>
      <c r="L8" s="31" t="s">
        <v>27</v>
      </c>
      <c r="M8" s="25" t="s">
        <v>28</v>
      </c>
      <c r="N8" s="31" t="s">
        <v>27</v>
      </c>
      <c r="O8" s="25" t="s">
        <v>28</v>
      </c>
      <c r="P8" s="41" t="s">
        <v>28</v>
      </c>
      <c r="Q8" s="17">
        <v>2021</v>
      </c>
      <c r="R8" s="17">
        <v>2022</v>
      </c>
    </row>
    <row r="9" spans="1:18" s="16" customFormat="1" ht="15" customHeight="1" x14ac:dyDescent="0.2">
      <c r="A9" s="15"/>
      <c r="B9" s="19">
        <v>1</v>
      </c>
      <c r="C9" s="18">
        <v>2</v>
      </c>
      <c r="D9" s="18">
        <v>3</v>
      </c>
      <c r="E9" s="18">
        <v>4</v>
      </c>
      <c r="F9" s="18" t="s">
        <v>35</v>
      </c>
      <c r="G9" s="23">
        <v>6</v>
      </c>
      <c r="H9" s="23">
        <v>7</v>
      </c>
      <c r="I9" s="23">
        <v>8</v>
      </c>
      <c r="J9" s="23">
        <v>9</v>
      </c>
      <c r="K9" s="30" t="s">
        <v>36</v>
      </c>
      <c r="L9" s="53" t="s">
        <v>37</v>
      </c>
      <c r="M9" s="54"/>
      <c r="N9" s="53">
        <v>12</v>
      </c>
      <c r="O9" s="54"/>
      <c r="P9" s="42" t="s">
        <v>42</v>
      </c>
      <c r="Q9" s="52">
        <v>14</v>
      </c>
      <c r="R9" s="52">
        <v>15</v>
      </c>
    </row>
    <row r="10" spans="1:18" s="1" customFormat="1" ht="15" customHeight="1" x14ac:dyDescent="0.25">
      <c r="A10" s="10" t="s">
        <v>2</v>
      </c>
      <c r="B10" s="4">
        <v>37291</v>
      </c>
      <c r="C10" s="4">
        <v>223</v>
      </c>
      <c r="D10" s="4">
        <v>1076</v>
      </c>
      <c r="E10" s="4">
        <v>0</v>
      </c>
      <c r="F10" s="26">
        <v>1299</v>
      </c>
      <c r="G10" s="43">
        <v>0</v>
      </c>
      <c r="H10" s="43">
        <v>0</v>
      </c>
      <c r="I10" s="43">
        <v>0</v>
      </c>
      <c r="J10" s="43">
        <v>0</v>
      </c>
      <c r="K10" s="26">
        <v>0</v>
      </c>
      <c r="L10" s="32">
        <v>38590</v>
      </c>
      <c r="M10" s="33">
        <v>0.215</v>
      </c>
      <c r="N10" s="32">
        <v>37870</v>
      </c>
      <c r="O10" s="33">
        <v>0.21099999999999999</v>
      </c>
      <c r="P10" s="33">
        <v>4.0000000000000001E-3</v>
      </c>
      <c r="Q10" s="4"/>
      <c r="R10" s="4"/>
    </row>
    <row r="11" spans="1:18" s="1" customFormat="1" ht="15" customHeight="1" x14ac:dyDescent="0.25">
      <c r="A11" s="11" t="s">
        <v>3</v>
      </c>
      <c r="B11" s="5">
        <v>9060</v>
      </c>
      <c r="C11" s="5">
        <v>35</v>
      </c>
      <c r="D11" s="5">
        <v>254</v>
      </c>
      <c r="E11" s="5">
        <v>38</v>
      </c>
      <c r="F11" s="27">
        <v>327</v>
      </c>
      <c r="G11" s="44">
        <v>0</v>
      </c>
      <c r="H11" s="44">
        <v>0</v>
      </c>
      <c r="I11" s="44">
        <v>0</v>
      </c>
      <c r="J11" s="44">
        <v>0</v>
      </c>
      <c r="K11" s="27">
        <v>0</v>
      </c>
      <c r="L11" s="34">
        <v>9387</v>
      </c>
      <c r="M11" s="35">
        <v>0.222</v>
      </c>
      <c r="N11" s="34">
        <v>8957</v>
      </c>
      <c r="O11" s="35">
        <v>0.21099999999999999</v>
      </c>
      <c r="P11" s="35">
        <v>0.01</v>
      </c>
      <c r="Q11" s="48"/>
      <c r="R11" s="48"/>
    </row>
    <row r="12" spans="1:18" s="1" customFormat="1" ht="15" customHeight="1" x14ac:dyDescent="0.25">
      <c r="A12" s="12" t="s">
        <v>4</v>
      </c>
      <c r="B12" s="6">
        <v>4368</v>
      </c>
      <c r="C12" s="6">
        <v>30</v>
      </c>
      <c r="D12" s="6">
        <v>157</v>
      </c>
      <c r="E12" s="6">
        <v>0</v>
      </c>
      <c r="F12" s="28">
        <v>187</v>
      </c>
      <c r="G12" s="45">
        <v>0</v>
      </c>
      <c r="H12" s="45">
        <v>0</v>
      </c>
      <c r="I12" s="45">
        <v>0</v>
      </c>
      <c r="J12" s="45">
        <v>0</v>
      </c>
      <c r="K12" s="28">
        <v>0</v>
      </c>
      <c r="L12" s="36">
        <v>4555</v>
      </c>
      <c r="M12" s="37">
        <v>0.17399999999999999</v>
      </c>
      <c r="N12" s="36">
        <v>4217</v>
      </c>
      <c r="O12" s="37">
        <v>0.161</v>
      </c>
      <c r="P12" s="37">
        <v>1.2999999999999999E-2</v>
      </c>
      <c r="Q12" s="49">
        <v>30</v>
      </c>
      <c r="R12" s="49">
        <v>16</v>
      </c>
    </row>
    <row r="13" spans="1:18" s="1" customFormat="1" ht="15" customHeight="1" x14ac:dyDescent="0.25">
      <c r="A13" s="11" t="s">
        <v>5</v>
      </c>
      <c r="B13" s="5">
        <v>9005</v>
      </c>
      <c r="C13" s="5">
        <v>13</v>
      </c>
      <c r="D13" s="5">
        <v>203</v>
      </c>
      <c r="E13" s="5">
        <v>45</v>
      </c>
      <c r="F13" s="27">
        <v>261</v>
      </c>
      <c r="G13" s="44">
        <v>0</v>
      </c>
      <c r="H13" s="44">
        <v>0</v>
      </c>
      <c r="I13" s="44">
        <v>0</v>
      </c>
      <c r="J13" s="44">
        <v>0</v>
      </c>
      <c r="K13" s="27">
        <v>0</v>
      </c>
      <c r="L13" s="34">
        <v>9266</v>
      </c>
      <c r="M13" s="35">
        <v>0.27400000000000002</v>
      </c>
      <c r="N13" s="34">
        <v>8874</v>
      </c>
      <c r="O13" s="35">
        <v>0.26200000000000001</v>
      </c>
      <c r="P13" s="35">
        <v>1.2E-2</v>
      </c>
      <c r="Q13" s="48"/>
      <c r="R13" s="48">
        <v>220</v>
      </c>
    </row>
    <row r="14" spans="1:18" s="1" customFormat="1" ht="15" customHeight="1" x14ac:dyDescent="0.25">
      <c r="A14" s="12" t="s">
        <v>6</v>
      </c>
      <c r="B14" s="6">
        <v>6434</v>
      </c>
      <c r="C14" s="6">
        <v>57</v>
      </c>
      <c r="D14" s="6">
        <v>286</v>
      </c>
      <c r="E14" s="6">
        <v>0</v>
      </c>
      <c r="F14" s="28">
        <v>343</v>
      </c>
      <c r="G14" s="45">
        <v>0</v>
      </c>
      <c r="H14" s="45">
        <v>0</v>
      </c>
      <c r="I14" s="45">
        <v>0</v>
      </c>
      <c r="J14" s="45">
        <v>0</v>
      </c>
      <c r="K14" s="28">
        <v>0</v>
      </c>
      <c r="L14" s="36">
        <v>6777</v>
      </c>
      <c r="M14" s="37">
        <v>0.14199999999999999</v>
      </c>
      <c r="N14" s="36">
        <v>6474</v>
      </c>
      <c r="O14" s="37">
        <v>0.13600000000000001</v>
      </c>
      <c r="P14" s="37">
        <v>6.0000000000000001E-3</v>
      </c>
      <c r="Q14" s="49">
        <v>140</v>
      </c>
      <c r="R14" s="49"/>
    </row>
    <row r="15" spans="1:18" s="1" customFormat="1" ht="15" customHeight="1" x14ac:dyDescent="0.25">
      <c r="A15" s="11" t="s">
        <v>7</v>
      </c>
      <c r="B15" s="5">
        <v>3426</v>
      </c>
      <c r="C15" s="5">
        <v>19</v>
      </c>
      <c r="D15" s="5">
        <v>93</v>
      </c>
      <c r="E15" s="5">
        <v>0</v>
      </c>
      <c r="F15" s="27">
        <v>112</v>
      </c>
      <c r="G15" s="44">
        <v>0</v>
      </c>
      <c r="H15" s="44">
        <v>0</v>
      </c>
      <c r="I15" s="44">
        <v>0</v>
      </c>
      <c r="J15" s="44">
        <v>0</v>
      </c>
      <c r="K15" s="27">
        <v>0</v>
      </c>
      <c r="L15" s="34">
        <v>3538</v>
      </c>
      <c r="M15" s="35">
        <v>0.22900000000000001</v>
      </c>
      <c r="N15" s="34">
        <v>3378</v>
      </c>
      <c r="O15" s="35">
        <v>0.219</v>
      </c>
      <c r="P15" s="35">
        <v>0.01</v>
      </c>
      <c r="Q15" s="48">
        <v>85</v>
      </c>
      <c r="R15" s="48">
        <v>7</v>
      </c>
    </row>
    <row r="16" spans="1:18" s="1" customFormat="1" ht="15" customHeight="1" x14ac:dyDescent="0.25">
      <c r="A16" s="12" t="s">
        <v>8</v>
      </c>
      <c r="B16" s="6">
        <v>15498</v>
      </c>
      <c r="C16" s="6">
        <v>51</v>
      </c>
      <c r="D16" s="6">
        <v>283</v>
      </c>
      <c r="E16" s="6">
        <v>73</v>
      </c>
      <c r="F16" s="28">
        <v>407</v>
      </c>
      <c r="G16" s="45">
        <v>0</v>
      </c>
      <c r="H16" s="45">
        <v>0</v>
      </c>
      <c r="I16" s="45">
        <v>0</v>
      </c>
      <c r="J16" s="45">
        <v>0</v>
      </c>
      <c r="K16" s="28">
        <v>0</v>
      </c>
      <c r="L16" s="36">
        <v>15905</v>
      </c>
      <c r="M16" s="37">
        <v>0.33700000000000002</v>
      </c>
      <c r="N16" s="36">
        <v>15520</v>
      </c>
      <c r="O16" s="37">
        <v>0.32900000000000001</v>
      </c>
      <c r="P16" s="37">
        <v>8.0000000000000002E-3</v>
      </c>
      <c r="Q16" s="49"/>
      <c r="R16" s="49"/>
    </row>
    <row r="17" spans="1:18" s="1" customFormat="1" ht="15" customHeight="1" x14ac:dyDescent="0.25">
      <c r="A17" s="13" t="s">
        <v>9</v>
      </c>
      <c r="B17" s="8">
        <v>13215</v>
      </c>
      <c r="C17" s="8">
        <v>74</v>
      </c>
      <c r="D17" s="8">
        <v>389</v>
      </c>
      <c r="E17" s="8">
        <v>70</v>
      </c>
      <c r="F17" s="29">
        <v>533</v>
      </c>
      <c r="G17" s="46">
        <v>0</v>
      </c>
      <c r="H17" s="46">
        <v>0</v>
      </c>
      <c r="I17" s="46">
        <v>0</v>
      </c>
      <c r="J17" s="46">
        <v>0</v>
      </c>
      <c r="K17" s="29">
        <v>0</v>
      </c>
      <c r="L17" s="38">
        <v>13748</v>
      </c>
      <c r="M17" s="39">
        <v>0.21199999999999999</v>
      </c>
      <c r="N17" s="38">
        <v>13322</v>
      </c>
      <c r="O17" s="39">
        <v>0.20499999999999999</v>
      </c>
      <c r="P17" s="39">
        <v>7.0000000000000001E-3</v>
      </c>
      <c r="Q17" s="50"/>
      <c r="R17" s="50"/>
    </row>
    <row r="18" spans="1:18" s="1" customFormat="1" ht="15" customHeight="1" x14ac:dyDescent="0.25">
      <c r="A18" s="12" t="s">
        <v>10</v>
      </c>
      <c r="B18" s="6">
        <v>82393</v>
      </c>
      <c r="C18" s="6">
        <v>125</v>
      </c>
      <c r="D18" s="6">
        <v>1536</v>
      </c>
      <c r="E18" s="6">
        <v>227</v>
      </c>
      <c r="F18" s="28">
        <v>1888</v>
      </c>
      <c r="G18" s="45">
        <v>10</v>
      </c>
      <c r="H18" s="45">
        <v>196</v>
      </c>
      <c r="I18" s="45">
        <v>185</v>
      </c>
      <c r="J18" s="45">
        <v>-46</v>
      </c>
      <c r="K18" s="28">
        <v>345</v>
      </c>
      <c r="L18" s="36">
        <v>84626</v>
      </c>
      <c r="M18" s="37">
        <v>0.33100000000000002</v>
      </c>
      <c r="N18" s="36">
        <v>84518</v>
      </c>
      <c r="O18" s="37">
        <v>0.33</v>
      </c>
      <c r="P18" s="37">
        <v>1E-3</v>
      </c>
      <c r="Q18" s="49"/>
      <c r="R18" s="49"/>
    </row>
    <row r="19" spans="1:18" s="1" customFormat="1" ht="15" customHeight="1" x14ac:dyDescent="0.25">
      <c r="A19" s="11" t="s">
        <v>11</v>
      </c>
      <c r="B19" s="5">
        <v>5046</v>
      </c>
      <c r="C19" s="5">
        <v>40</v>
      </c>
      <c r="D19" s="5">
        <v>135</v>
      </c>
      <c r="E19" s="5">
        <v>37</v>
      </c>
      <c r="F19" s="27">
        <v>212</v>
      </c>
      <c r="G19" s="44">
        <v>0</v>
      </c>
      <c r="H19" s="44">
        <v>0</v>
      </c>
      <c r="I19" s="44">
        <v>0</v>
      </c>
      <c r="J19" s="44">
        <v>0</v>
      </c>
      <c r="K19" s="27">
        <v>0</v>
      </c>
      <c r="L19" s="34">
        <v>5258</v>
      </c>
      <c r="M19" s="35">
        <v>0.23400000000000001</v>
      </c>
      <c r="N19" s="34">
        <v>5137</v>
      </c>
      <c r="O19" s="35">
        <v>0.22900000000000001</v>
      </c>
      <c r="P19" s="35">
        <v>5.0000000000000001E-3</v>
      </c>
      <c r="Q19" s="48"/>
      <c r="R19" s="48"/>
    </row>
    <row r="20" spans="1:18" s="1" customFormat="1" ht="15" customHeight="1" x14ac:dyDescent="0.25">
      <c r="A20" s="12" t="s">
        <v>12</v>
      </c>
      <c r="B20" s="6">
        <v>11715</v>
      </c>
      <c r="C20" s="6">
        <v>85</v>
      </c>
      <c r="D20" s="6">
        <v>423</v>
      </c>
      <c r="E20" s="6">
        <v>0</v>
      </c>
      <c r="F20" s="28">
        <v>508</v>
      </c>
      <c r="G20" s="45">
        <v>0</v>
      </c>
      <c r="H20" s="45">
        <v>0</v>
      </c>
      <c r="I20" s="45">
        <v>0</v>
      </c>
      <c r="J20" s="45">
        <v>0</v>
      </c>
      <c r="K20" s="28">
        <v>0</v>
      </c>
      <c r="L20" s="36">
        <v>12223</v>
      </c>
      <c r="M20" s="37">
        <v>0.17299999999999999</v>
      </c>
      <c r="N20" s="36">
        <v>11977</v>
      </c>
      <c r="O20" s="37">
        <v>0.17</v>
      </c>
      <c r="P20" s="37">
        <v>3.0000000000000001E-3</v>
      </c>
      <c r="Q20" s="49"/>
      <c r="R20" s="49"/>
    </row>
    <row r="21" spans="1:18" s="1" customFormat="1" ht="15" customHeight="1" x14ac:dyDescent="0.25">
      <c r="A21" s="11" t="s">
        <v>13</v>
      </c>
      <c r="B21" s="5">
        <v>1652</v>
      </c>
      <c r="C21" s="5">
        <v>10</v>
      </c>
      <c r="D21" s="5">
        <v>58</v>
      </c>
      <c r="E21" s="5">
        <v>0</v>
      </c>
      <c r="F21" s="27">
        <v>68</v>
      </c>
      <c r="G21" s="44">
        <v>0</v>
      </c>
      <c r="H21" s="44">
        <v>0</v>
      </c>
      <c r="I21" s="44">
        <v>-12</v>
      </c>
      <c r="J21" s="44">
        <v>0</v>
      </c>
      <c r="K21" s="27">
        <v>-12</v>
      </c>
      <c r="L21" s="34">
        <v>1708</v>
      </c>
      <c r="M21" s="35">
        <v>0.17799999999999999</v>
      </c>
      <c r="N21" s="34">
        <v>1615</v>
      </c>
      <c r="O21" s="35">
        <v>0.16800000000000001</v>
      </c>
      <c r="P21" s="35">
        <v>0.01</v>
      </c>
      <c r="Q21" s="48"/>
      <c r="R21" s="48"/>
    </row>
    <row r="22" spans="1:18" s="1" customFormat="1" ht="15" customHeight="1" x14ac:dyDescent="0.25">
      <c r="A22" s="12" t="s">
        <v>14</v>
      </c>
      <c r="B22" s="6">
        <v>34410</v>
      </c>
      <c r="C22" s="6">
        <v>55</v>
      </c>
      <c r="D22" s="6">
        <v>1571</v>
      </c>
      <c r="E22" s="6">
        <v>0</v>
      </c>
      <c r="F22" s="28">
        <v>1626</v>
      </c>
      <c r="G22" s="45">
        <v>0</v>
      </c>
      <c r="H22" s="45">
        <v>0</v>
      </c>
      <c r="I22" s="45">
        <v>0</v>
      </c>
      <c r="J22" s="45">
        <v>0</v>
      </c>
      <c r="K22" s="28">
        <v>0</v>
      </c>
      <c r="L22" s="36">
        <v>36036</v>
      </c>
      <c r="M22" s="37">
        <v>0.13800000000000001</v>
      </c>
      <c r="N22" s="36">
        <v>34824</v>
      </c>
      <c r="O22" s="37">
        <v>0.13300000000000001</v>
      </c>
      <c r="P22" s="37">
        <v>5.0000000000000001E-3</v>
      </c>
      <c r="Q22" s="49"/>
      <c r="R22" s="49"/>
    </row>
    <row r="23" spans="1:18" s="1" customFormat="1" ht="15" customHeight="1" x14ac:dyDescent="0.25">
      <c r="A23" s="11" t="s">
        <v>15</v>
      </c>
      <c r="B23" s="5">
        <v>10959</v>
      </c>
      <c r="C23" s="5">
        <v>29</v>
      </c>
      <c r="D23" s="5">
        <v>216</v>
      </c>
      <c r="E23" s="5">
        <v>52</v>
      </c>
      <c r="F23" s="27">
        <v>297</v>
      </c>
      <c r="G23" s="44">
        <v>0</v>
      </c>
      <c r="H23" s="44">
        <v>95</v>
      </c>
      <c r="I23" s="44">
        <v>40</v>
      </c>
      <c r="J23" s="44">
        <v>0</v>
      </c>
      <c r="K23" s="27">
        <v>135</v>
      </c>
      <c r="L23" s="34">
        <v>11391</v>
      </c>
      <c r="M23" s="35">
        <v>0.317</v>
      </c>
      <c r="N23" s="34">
        <v>11396</v>
      </c>
      <c r="O23" s="35">
        <v>0.317</v>
      </c>
      <c r="P23" s="35">
        <v>0</v>
      </c>
      <c r="Q23" s="48"/>
      <c r="R23" s="48"/>
    </row>
    <row r="24" spans="1:18" s="1" customFormat="1" ht="15" customHeight="1" x14ac:dyDescent="0.25">
      <c r="A24" s="12" t="s">
        <v>16</v>
      </c>
      <c r="B24" s="6">
        <v>3146</v>
      </c>
      <c r="C24" s="6">
        <v>0</v>
      </c>
      <c r="D24" s="6">
        <v>205</v>
      </c>
      <c r="E24" s="6">
        <v>0</v>
      </c>
      <c r="F24" s="28">
        <v>205</v>
      </c>
      <c r="G24" s="45">
        <v>0</v>
      </c>
      <c r="H24" s="45">
        <v>0</v>
      </c>
      <c r="I24" s="45">
        <v>0</v>
      </c>
      <c r="J24" s="45">
        <v>0</v>
      </c>
      <c r="K24" s="28">
        <v>0</v>
      </c>
      <c r="L24" s="36">
        <v>3351</v>
      </c>
      <c r="M24" s="37">
        <v>0.14699999999999999</v>
      </c>
      <c r="N24" s="36">
        <v>3158</v>
      </c>
      <c r="O24" s="37">
        <v>0.13900000000000001</v>
      </c>
      <c r="P24" s="37">
        <v>8.0000000000000002E-3</v>
      </c>
      <c r="Q24" s="49"/>
      <c r="R24" s="49">
        <v>45</v>
      </c>
    </row>
    <row r="25" spans="1:18" s="1" customFormat="1" ht="15" customHeight="1" x14ac:dyDescent="0.25">
      <c r="A25" s="11" t="s">
        <v>17</v>
      </c>
      <c r="B25" s="5">
        <v>11173</v>
      </c>
      <c r="C25" s="5">
        <v>0</v>
      </c>
      <c r="D25" s="5">
        <v>720</v>
      </c>
      <c r="E25" s="5">
        <v>0</v>
      </c>
      <c r="F25" s="27">
        <v>720</v>
      </c>
      <c r="G25" s="44">
        <v>0</v>
      </c>
      <c r="H25" s="44">
        <v>0</v>
      </c>
      <c r="I25" s="44">
        <v>0</v>
      </c>
      <c r="J25" s="44">
        <v>0</v>
      </c>
      <c r="K25" s="27">
        <v>0</v>
      </c>
      <c r="L25" s="34">
        <v>11893</v>
      </c>
      <c r="M25" s="35">
        <v>0.14899999999999999</v>
      </c>
      <c r="N25" s="34">
        <v>10821</v>
      </c>
      <c r="O25" s="35">
        <v>0.13500000000000001</v>
      </c>
      <c r="P25" s="35">
        <v>1.4E-2</v>
      </c>
      <c r="Q25" s="48">
        <v>1457</v>
      </c>
      <c r="R25" s="48">
        <v>701</v>
      </c>
    </row>
    <row r="26" spans="1:18" s="1" customFormat="1" ht="15" customHeight="1" x14ac:dyDescent="0.25">
      <c r="A26" s="12" t="s">
        <v>18</v>
      </c>
      <c r="B26" s="6">
        <v>53820</v>
      </c>
      <c r="C26" s="6">
        <v>91</v>
      </c>
      <c r="D26" s="6">
        <v>754</v>
      </c>
      <c r="E26" s="6">
        <v>141</v>
      </c>
      <c r="F26" s="28">
        <v>986</v>
      </c>
      <c r="G26" s="45">
        <v>0</v>
      </c>
      <c r="H26" s="45">
        <v>2</v>
      </c>
      <c r="I26" s="45">
        <v>167</v>
      </c>
      <c r="J26" s="45">
        <v>0</v>
      </c>
      <c r="K26" s="28">
        <v>169</v>
      </c>
      <c r="L26" s="36">
        <v>54975</v>
      </c>
      <c r="M26" s="37">
        <v>0.438</v>
      </c>
      <c r="N26" s="36">
        <v>55033</v>
      </c>
      <c r="O26" s="37">
        <v>0.438</v>
      </c>
      <c r="P26" s="37">
        <v>0</v>
      </c>
      <c r="Q26" s="49"/>
      <c r="R26" s="49"/>
    </row>
    <row r="27" spans="1:18" s="1" customFormat="1" ht="15" customHeight="1" x14ac:dyDescent="0.25">
      <c r="A27" s="14" t="s">
        <v>19</v>
      </c>
      <c r="B27" s="7">
        <f>SUM(B10:B26)</f>
        <v>312611</v>
      </c>
      <c r="C27" s="7">
        <f t="shared" ref="C27:R27" si="0">SUM(C10:C26)</f>
        <v>937</v>
      </c>
      <c r="D27" s="7">
        <f t="shared" si="0"/>
        <v>8359</v>
      </c>
      <c r="E27" s="7">
        <f t="shared" si="0"/>
        <v>683</v>
      </c>
      <c r="F27" s="7">
        <f t="shared" si="0"/>
        <v>9979</v>
      </c>
      <c r="G27" s="47">
        <f t="shared" si="0"/>
        <v>10</v>
      </c>
      <c r="H27" s="47">
        <f t="shared" si="0"/>
        <v>293</v>
      </c>
      <c r="I27" s="47">
        <f t="shared" si="0"/>
        <v>380</v>
      </c>
      <c r="J27" s="47">
        <f t="shared" si="0"/>
        <v>-46</v>
      </c>
      <c r="K27" s="7">
        <f t="shared" si="0"/>
        <v>637</v>
      </c>
      <c r="L27" s="7">
        <f t="shared" si="0"/>
        <v>323227</v>
      </c>
      <c r="M27" s="20">
        <v>0.24</v>
      </c>
      <c r="N27" s="7">
        <f>SUM(N10:N26)</f>
        <v>317091</v>
      </c>
      <c r="O27" s="20">
        <v>0.23599999999999999</v>
      </c>
      <c r="P27" s="20">
        <v>4.0000000000000001E-3</v>
      </c>
      <c r="Q27" s="51">
        <f t="shared" si="0"/>
        <v>1712</v>
      </c>
      <c r="R27" s="51">
        <f t="shared" si="0"/>
        <v>989</v>
      </c>
    </row>
    <row r="28" spans="1:18" ht="22.5" customHeight="1" x14ac:dyDescent="0.25">
      <c r="A28" t="s">
        <v>45</v>
      </c>
      <c r="B28" s="3"/>
      <c r="C28" s="3"/>
    </row>
    <row r="29" spans="1:18" ht="15" customHeight="1" x14ac:dyDescent="0.25">
      <c r="A29" t="s">
        <v>46</v>
      </c>
      <c r="B29" s="3"/>
      <c r="C29" s="3"/>
    </row>
    <row r="30" spans="1:18" ht="15" customHeight="1" x14ac:dyDescent="0.25">
      <c r="A30" t="s">
        <v>47</v>
      </c>
    </row>
    <row r="31" spans="1:18" ht="15.75" customHeight="1" x14ac:dyDescent="0.25">
      <c r="A31" t="s">
        <v>48</v>
      </c>
    </row>
    <row r="32" spans="1:18" ht="20.25" customHeight="1" x14ac:dyDescent="0.25">
      <c r="A32" s="3" t="s">
        <v>30</v>
      </c>
    </row>
    <row r="35" spans="1:1" ht="15" customHeight="1" x14ac:dyDescent="0.25"/>
    <row r="40" spans="1:1" x14ac:dyDescent="0.25">
      <c r="A40" s="21" t="s">
        <v>29</v>
      </c>
    </row>
  </sheetData>
  <mergeCells count="9">
    <mergeCell ref="N9:O9"/>
    <mergeCell ref="N7:O7"/>
    <mergeCell ref="Q7:R7"/>
    <mergeCell ref="A1:D1"/>
    <mergeCell ref="B7:B8"/>
    <mergeCell ref="C7:E7"/>
    <mergeCell ref="L7:M7"/>
    <mergeCell ref="G7:K7"/>
    <mergeCell ref="L9:M9"/>
  </mergeCells>
  <phoneticPr fontId="7" type="noConversion"/>
  <pageMargins left="0.70866141732283472" right="0.35433070866141736" top="0.47244094488188981" bottom="0.47244094488188981"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1.8.1-16</vt:lpstr>
      <vt:lpstr>'1.8.1-16'!Área_de_impresión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MJESUS1</dc:creator>
  <cp:lastModifiedBy>Mª Jesús Fraile Gil</cp:lastModifiedBy>
  <cp:lastPrinted>2016-06-13T09:33:26Z</cp:lastPrinted>
  <dcterms:created xsi:type="dcterms:W3CDTF">2014-08-12T10:25:16Z</dcterms:created>
  <dcterms:modified xsi:type="dcterms:W3CDTF">2024-06-03T11:28:45Z</dcterms:modified>
</cp:coreProperties>
</file>