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3\2_Cuadros y Gráficos\Cuadros\1.8\1.8.1\"/>
    </mc:Choice>
  </mc:AlternateContent>
  <xr:revisionPtr revIDLastSave="0" documentId="13_ncr:1_{5E3AE4C1-BEFB-4167-9137-5B67ADBB9563}" xr6:coauthVersionLast="47" xr6:coauthVersionMax="47" xr10:uidLastSave="{00000000-0000-0000-0000-000000000000}"/>
  <bookViews>
    <workbookView xWindow="-120" yWindow="-120" windowWidth="29040" windowHeight="17640" tabRatio="621" xr2:uid="{00000000-000D-0000-FFFF-FFFF00000000}"/>
  </bookViews>
  <sheets>
    <sheet name="1.8.2-5" sheetId="24" r:id="rId1"/>
  </sheets>
  <definedNames>
    <definedName name="_xlnm.Print_Area" localSheetId="0">'1.8.2-5'!$A$1:$F$6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3" i="24" l="1"/>
  <c r="E23" i="24"/>
  <c r="F22" i="24"/>
  <c r="E22" i="24"/>
  <c r="F21" i="24"/>
  <c r="E21" i="24"/>
  <c r="F20" i="24"/>
  <c r="E20" i="24"/>
  <c r="F19" i="24"/>
  <c r="F18" i="24"/>
  <c r="F17" i="24"/>
  <c r="E17" i="24"/>
  <c r="F16" i="24"/>
  <c r="E16" i="24"/>
  <c r="F15" i="24"/>
  <c r="E15" i="24"/>
  <c r="F14" i="24"/>
  <c r="E14" i="24"/>
  <c r="F13" i="24"/>
  <c r="E13" i="24"/>
  <c r="F12" i="24"/>
  <c r="E12" i="24"/>
  <c r="F11" i="24"/>
  <c r="E11" i="24"/>
  <c r="F10" i="24"/>
  <c r="E10" i="24"/>
  <c r="E19" i="24" l="1"/>
  <c r="E18" i="24"/>
</calcChain>
</file>

<file path=xl/sharedStrings.xml><?xml version="1.0" encoding="utf-8"?>
<sst xmlns="http://schemas.openxmlformats.org/spreadsheetml/2006/main" count="24" uniqueCount="23">
  <si>
    <t>%</t>
  </si>
  <si>
    <t xml:space="preserve">VII. Transferencias de capital  </t>
  </si>
  <si>
    <t xml:space="preserve">VIII. Activos Financieros  </t>
  </si>
  <si>
    <t xml:space="preserve">IX. Pasivos Financieros  </t>
  </si>
  <si>
    <t xml:space="preserve">I. Gastos de personal  </t>
  </si>
  <si>
    <t>II. Gastos en bienes corrientes y servicios</t>
  </si>
  <si>
    <t xml:space="preserve">III. Gastos financieros  </t>
  </si>
  <si>
    <t xml:space="preserve">IV. Transferencias corrientes  </t>
  </si>
  <si>
    <t>V. Fondo de Contingencia</t>
  </si>
  <si>
    <t>Total Operaciones corrientes</t>
  </si>
  <si>
    <t xml:space="preserve">VI. Inversiones Reales  </t>
  </si>
  <si>
    <t>Total Operaciones de Capital</t>
  </si>
  <si>
    <t>Total Operaciones no Financieras</t>
  </si>
  <si>
    <t>Total Operaciones Financieras</t>
  </si>
  <si>
    <t>Total General</t>
  </si>
  <si>
    <t>Cuadro 1.8.2-5</t>
  </si>
  <si>
    <t>Gastos. Clasificación Económica</t>
  </si>
  <si>
    <t xml:space="preserve"> (millones de euros)</t>
  </si>
  <si>
    <t>% var.</t>
  </si>
  <si>
    <t>Fuente: Ministerio de Hacienda y Función Pública.</t>
  </si>
  <si>
    <t>Presupuestos Consolidados de las Diputaciones Provinciales de Castilla y León, 2022-2023</t>
  </si>
  <si>
    <t>22-23</t>
  </si>
  <si>
    <t>CES. Informe de Situación Económica y Social de Castilla y León en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</si>
</sst>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Univers"/>
      <family val="2"/>
    </font>
    <font>
      <sz val="9"/>
      <name val="Univers"/>
      <family val="2"/>
    </font>
    <font>
      <sz val="10"/>
      <name val="Arial"/>
      <family val="2"/>
    </font>
    <font>
      <sz val="10"/>
      <color indexed="8"/>
      <name val="MS Sans Serif"/>
    </font>
    <font>
      <sz val="10"/>
      <name val="Arial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9" fillId="0" borderId="0"/>
    <xf numFmtId="0" fontId="11" fillId="0" borderId="0"/>
  </cellStyleXfs>
  <cellXfs count="36">
    <xf numFmtId="0" fontId="0" fillId="0" borderId="0" xfId="0"/>
    <xf numFmtId="0" fontId="1" fillId="0" borderId="0" xfId="0" applyFont="1"/>
    <xf numFmtId="0" fontId="2" fillId="2" borderId="0" xfId="1" applyAlignment="1">
      <alignment vertical="center"/>
    </xf>
    <xf numFmtId="0" fontId="1" fillId="0" borderId="0" xfId="0" applyFont="1" applyAlignment="1">
      <alignment vertical="center"/>
    </xf>
    <xf numFmtId="0" fontId="4" fillId="3" borderId="0" xfId="2" applyFont="1" applyAlignment="1">
      <alignment vertical="center"/>
    </xf>
    <xf numFmtId="0" fontId="1" fillId="3" borderId="0" xfId="2" applyAlignment="1">
      <alignment vertical="center"/>
    </xf>
    <xf numFmtId="0" fontId="3" fillId="2" borderId="0" xfId="1" applyFont="1" applyAlignment="1">
      <alignment vertical="center"/>
    </xf>
    <xf numFmtId="0" fontId="3" fillId="2" borderId="0" xfId="1" applyFont="1" applyAlignment="1">
      <alignment horizontal="center" vertical="center"/>
    </xf>
    <xf numFmtId="0" fontId="6" fillId="4" borderId="0" xfId="0" applyFont="1" applyFill="1" applyAlignment="1">
      <alignment horizontal="justify" vertical="center"/>
    </xf>
    <xf numFmtId="0" fontId="6" fillId="5" borderId="0" xfId="0" applyFont="1" applyFill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6" fillId="6" borderId="0" xfId="0" applyFont="1" applyFill="1" applyAlignment="1">
      <alignment horizontal="justify" vertical="center"/>
    </xf>
    <xf numFmtId="0" fontId="5" fillId="6" borderId="2" xfId="0" applyFont="1" applyFill="1" applyBorder="1" applyAlignment="1">
      <alignment horizontal="justify" vertical="center"/>
    </xf>
    <xf numFmtId="0" fontId="0" fillId="4" borderId="4" xfId="0" applyFill="1" applyBorder="1" applyAlignment="1">
      <alignment horizontal="justify" vertical="center"/>
    </xf>
    <xf numFmtId="164" fontId="0" fillId="4" borderId="1" xfId="0" applyNumberFormat="1" applyFill="1" applyBorder="1" applyAlignment="1">
      <alignment horizontal="right" vertical="center" indent="2"/>
    </xf>
    <xf numFmtId="164" fontId="6" fillId="4" borderId="0" xfId="0" applyNumberFormat="1" applyFont="1" applyFill="1" applyAlignment="1">
      <alignment horizontal="right" vertical="center" indent="2"/>
    </xf>
    <xf numFmtId="164" fontId="6" fillId="5" borderId="0" xfId="0" applyNumberFormat="1" applyFont="1" applyFill="1" applyAlignment="1">
      <alignment horizontal="right" vertical="center" indent="2"/>
    </xf>
    <xf numFmtId="164" fontId="6" fillId="0" borderId="0" xfId="0" applyNumberFormat="1" applyFont="1" applyAlignment="1">
      <alignment horizontal="right" vertical="center" indent="2"/>
    </xf>
    <xf numFmtId="164" fontId="6" fillId="6" borderId="0" xfId="0" applyNumberFormat="1" applyFont="1" applyFill="1" applyAlignment="1">
      <alignment horizontal="right" vertical="center" indent="2"/>
    </xf>
    <xf numFmtId="164" fontId="5" fillId="6" borderId="2" xfId="0" applyNumberFormat="1" applyFont="1" applyFill="1" applyBorder="1" applyAlignment="1">
      <alignment horizontal="right" vertical="center" indent="2"/>
    </xf>
    <xf numFmtId="2" fontId="0" fillId="4" borderId="1" xfId="0" applyNumberFormat="1" applyFill="1" applyBorder="1" applyAlignment="1">
      <alignment horizontal="right" vertical="center" indent="2"/>
    </xf>
    <xf numFmtId="2" fontId="6" fillId="4" borderId="0" xfId="0" applyNumberFormat="1" applyFont="1" applyFill="1" applyAlignment="1">
      <alignment horizontal="right" vertical="center" indent="2"/>
    </xf>
    <xf numFmtId="164" fontId="0" fillId="4" borderId="0" xfId="0" applyNumberFormat="1" applyFill="1" applyAlignment="1">
      <alignment horizontal="right" vertical="center" indent="2"/>
    </xf>
    <xf numFmtId="2" fontId="6" fillId="5" borderId="0" xfId="0" applyNumberFormat="1" applyFont="1" applyFill="1" applyAlignment="1">
      <alignment horizontal="right" vertical="center" indent="2"/>
    </xf>
    <xf numFmtId="164" fontId="0" fillId="7" borderId="0" xfId="0" applyNumberFormat="1" applyFill="1" applyAlignment="1">
      <alignment horizontal="right" vertical="center" indent="2"/>
    </xf>
    <xf numFmtId="2" fontId="6" fillId="6" borderId="0" xfId="0" applyNumberFormat="1" applyFont="1" applyFill="1" applyAlignment="1">
      <alignment horizontal="right" vertical="center" indent="2"/>
    </xf>
    <xf numFmtId="164" fontId="0" fillId="8" borderId="0" xfId="0" applyNumberFormat="1" applyFill="1" applyAlignment="1">
      <alignment horizontal="right" vertical="center" indent="2"/>
    </xf>
    <xf numFmtId="2" fontId="5" fillId="6" borderId="2" xfId="0" applyNumberFormat="1" applyFont="1" applyFill="1" applyBorder="1" applyAlignment="1">
      <alignment horizontal="right" vertical="center" indent="2"/>
    </xf>
    <xf numFmtId="164" fontId="4" fillId="8" borderId="2" xfId="0" applyNumberFormat="1" applyFont="1" applyFill="1" applyBorder="1" applyAlignment="1">
      <alignment horizontal="right" vertical="center" indent="2"/>
    </xf>
    <xf numFmtId="4" fontId="6" fillId="6" borderId="0" xfId="0" applyNumberFormat="1" applyFont="1" applyFill="1" applyAlignment="1">
      <alignment horizontal="right" vertical="center" indent="2"/>
    </xf>
    <xf numFmtId="4" fontId="5" fillId="6" borderId="2" xfId="0" applyNumberFormat="1" applyFont="1" applyFill="1" applyBorder="1" applyAlignment="1">
      <alignment horizontal="right" vertical="center" indent="2"/>
    </xf>
    <xf numFmtId="0" fontId="6" fillId="4" borderId="3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3" fillId="2" borderId="0" xfId="1" applyFont="1" applyAlignment="1">
      <alignment horizontal="right" vertical="center" indent="2"/>
    </xf>
    <xf numFmtId="0" fontId="3" fillId="2" borderId="5" xfId="1" applyFont="1" applyBorder="1" applyAlignment="1">
      <alignment horizontal="right" vertical="center" indent="2"/>
    </xf>
    <xf numFmtId="0" fontId="3" fillId="2" borderId="0" xfId="1" applyFont="1" applyAlignment="1">
      <alignment horizontal="center" vertical="center"/>
    </xf>
  </cellXfs>
  <cellStyles count="5">
    <cellStyle name="40% - Énfasis1" xfId="2" builtinId="31"/>
    <cellStyle name="Énfasis1" xfId="1" builtinId="29"/>
    <cellStyle name="Normal" xfId="0" builtinId="0"/>
    <cellStyle name="Normal 2" xfId="3" xr:uid="{C9297978-27F2-435D-A026-85615FC544D4}"/>
    <cellStyle name="Normal 3" xfId="4" xr:uid="{71997EDF-5CB6-40A3-A4A5-06EA9F6C4332}"/>
  </cellStyles>
  <dxfs count="0"/>
  <tableStyles count="1" defaultTableStyle="TableStyleMedium9" defaultPivotStyle="PivotStyleLight16">
    <tableStyle name="Invisible" pivot="0" table="0" count="0" xr9:uid="{3690E5F1-C55F-4B22-827B-7875619DA38B}"/>
  </tableStyles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A6B1D-C2AD-413B-ABCE-F2532A5233CD}">
  <sheetPr>
    <pageSetUpPr fitToPage="1"/>
  </sheetPr>
  <dimension ref="A1:G24"/>
  <sheetViews>
    <sheetView tabSelected="1" zoomScale="110" zoomScaleNormal="110" workbookViewId="0">
      <selection activeCell="D34" sqref="D34"/>
    </sheetView>
  </sheetViews>
  <sheetFormatPr baseColWidth="10" defaultRowHeight="15" x14ac:dyDescent="0.25"/>
  <cols>
    <col min="1" max="1" width="40" style="1" customWidth="1"/>
    <col min="2" max="2" width="10.7109375" style="1" customWidth="1"/>
    <col min="3" max="3" width="10.85546875" style="1" customWidth="1"/>
    <col min="4" max="6" width="10.7109375" style="1" customWidth="1"/>
    <col min="7" max="16384" width="11.42578125" style="1"/>
  </cols>
  <sheetData>
    <row r="1" spans="1:7" ht="19.5" customHeight="1" x14ac:dyDescent="0.25">
      <c r="A1" s="6" t="s">
        <v>22</v>
      </c>
      <c r="B1" s="2"/>
      <c r="C1" s="2"/>
      <c r="D1" s="2"/>
      <c r="E1" s="2"/>
      <c r="F1" s="2"/>
      <c r="G1" s="3"/>
    </row>
    <row r="2" spans="1:7" x14ac:dyDescent="0.25">
      <c r="A2" s="3"/>
      <c r="B2" s="3"/>
      <c r="C2" s="3"/>
      <c r="D2" s="3"/>
      <c r="E2" s="3"/>
      <c r="F2" s="3"/>
      <c r="G2" s="3"/>
    </row>
    <row r="3" spans="1:7" x14ac:dyDescent="0.25">
      <c r="A3" s="4" t="s">
        <v>15</v>
      </c>
      <c r="B3" s="5"/>
      <c r="C3" s="5"/>
      <c r="D3" s="5"/>
      <c r="E3" s="5"/>
      <c r="F3" s="5"/>
      <c r="G3" s="3"/>
    </row>
    <row r="4" spans="1:7" x14ac:dyDescent="0.25">
      <c r="A4" s="4" t="s">
        <v>20</v>
      </c>
      <c r="B4" s="5"/>
      <c r="C4" s="5"/>
      <c r="D4" s="5"/>
      <c r="E4" s="5"/>
      <c r="F4" s="5"/>
      <c r="G4" s="3"/>
    </row>
    <row r="5" spans="1:7" x14ac:dyDescent="0.25">
      <c r="A5" s="4" t="s">
        <v>16</v>
      </c>
      <c r="B5" s="5"/>
      <c r="C5" s="5"/>
      <c r="D5" s="5"/>
      <c r="E5" s="5"/>
      <c r="F5" s="5"/>
      <c r="G5" s="3"/>
    </row>
    <row r="6" spans="1:7" x14ac:dyDescent="0.25">
      <c r="A6" s="4" t="s">
        <v>17</v>
      </c>
      <c r="B6" s="5"/>
      <c r="C6" s="5"/>
      <c r="D6" s="5"/>
      <c r="E6" s="5"/>
      <c r="F6" s="5"/>
      <c r="G6" s="3"/>
    </row>
    <row r="7" spans="1:7" x14ac:dyDescent="0.25">
      <c r="A7" s="32"/>
      <c r="B7" s="32"/>
      <c r="C7" s="32"/>
      <c r="D7" s="32"/>
      <c r="E7" s="32"/>
      <c r="F7" s="32"/>
    </row>
    <row r="8" spans="1:7" x14ac:dyDescent="0.25">
      <c r="A8" s="32"/>
      <c r="B8" s="33">
        <v>2022</v>
      </c>
      <c r="C8" s="35" t="s">
        <v>0</v>
      </c>
      <c r="D8" s="33">
        <v>2023</v>
      </c>
      <c r="E8" s="35" t="s">
        <v>0</v>
      </c>
      <c r="F8" s="7" t="s">
        <v>18</v>
      </c>
    </row>
    <row r="9" spans="1:7" x14ac:dyDescent="0.25">
      <c r="A9" s="32"/>
      <c r="B9" s="34"/>
      <c r="C9" s="35"/>
      <c r="D9" s="33"/>
      <c r="E9" s="35"/>
      <c r="F9" s="7" t="s">
        <v>21</v>
      </c>
    </row>
    <row r="10" spans="1:7" x14ac:dyDescent="0.25">
      <c r="A10" s="13" t="s">
        <v>4</v>
      </c>
      <c r="B10" s="20">
        <v>301.33349599999997</v>
      </c>
      <c r="C10" s="14">
        <v>32.883987818047871</v>
      </c>
      <c r="D10" s="20">
        <v>324.12</v>
      </c>
      <c r="E10" s="14">
        <f>(D10*100)/D$23</f>
        <v>31.244698079740882</v>
      </c>
      <c r="F10" s="14">
        <f>(D10-B10)/B10*100</f>
        <v>7.5618888382724094</v>
      </c>
    </row>
    <row r="11" spans="1:7" x14ac:dyDescent="0.25">
      <c r="A11" s="8" t="s">
        <v>5</v>
      </c>
      <c r="B11" s="21">
        <v>230.56032849000002</v>
      </c>
      <c r="C11" s="15">
        <v>25.160638077189653</v>
      </c>
      <c r="D11" s="21">
        <v>263.89999999999998</v>
      </c>
      <c r="E11" s="15">
        <f t="shared" ref="E11:E23" si="0">(D11*100)/D$23</f>
        <v>25.439577388756071</v>
      </c>
      <c r="F11" s="22">
        <f t="shared" ref="F11:F23" si="1">(D11-B11)/B11*100</f>
        <v>14.460281058909919</v>
      </c>
    </row>
    <row r="12" spans="1:7" x14ac:dyDescent="0.25">
      <c r="A12" s="8" t="s">
        <v>6</v>
      </c>
      <c r="B12" s="21">
        <v>1.5688447000000001</v>
      </c>
      <c r="C12" s="15">
        <v>0.17120522838658789</v>
      </c>
      <c r="D12" s="21">
        <v>3.24</v>
      </c>
      <c r="E12" s="15">
        <f t="shared" si="0"/>
        <v>0.31233130253720987</v>
      </c>
      <c r="F12" s="22">
        <f t="shared" si="1"/>
        <v>106.52139756089305</v>
      </c>
    </row>
    <row r="13" spans="1:7" x14ac:dyDescent="0.25">
      <c r="A13" s="8" t="s">
        <v>7</v>
      </c>
      <c r="B13" s="21">
        <v>121.10947357000001</v>
      </c>
      <c r="C13" s="15">
        <v>13.216461184673843</v>
      </c>
      <c r="D13" s="21">
        <v>144.15</v>
      </c>
      <c r="E13" s="15">
        <f t="shared" si="0"/>
        <v>13.895851006400864</v>
      </c>
      <c r="F13" s="22">
        <f t="shared" si="1"/>
        <v>19.024545108506988</v>
      </c>
    </row>
    <row r="14" spans="1:7" x14ac:dyDescent="0.25">
      <c r="A14" s="8" t="s">
        <v>8</v>
      </c>
      <c r="B14" s="21">
        <v>1.3814024499999999</v>
      </c>
      <c r="C14" s="15">
        <v>0.15074998943237786</v>
      </c>
      <c r="D14" s="21">
        <v>1.76</v>
      </c>
      <c r="E14" s="15">
        <f t="shared" si="0"/>
        <v>0.1696614482918177</v>
      </c>
      <c r="F14" s="22">
        <f t="shared" si="1"/>
        <v>27.406752463773326</v>
      </c>
    </row>
    <row r="15" spans="1:7" x14ac:dyDescent="0.25">
      <c r="A15" s="9" t="s">
        <v>9</v>
      </c>
      <c r="B15" s="23">
        <v>655.95354521000002</v>
      </c>
      <c r="C15" s="16">
        <v>71.58304229773033</v>
      </c>
      <c r="D15" s="23">
        <v>737.17</v>
      </c>
      <c r="E15" s="16">
        <f t="shared" si="0"/>
        <v>71.062119225726846</v>
      </c>
      <c r="F15" s="24">
        <f t="shared" si="1"/>
        <v>12.381433926696582</v>
      </c>
    </row>
    <row r="16" spans="1:7" x14ac:dyDescent="0.25">
      <c r="A16" s="8" t="s">
        <v>10</v>
      </c>
      <c r="B16" s="21">
        <v>104.50268552</v>
      </c>
      <c r="C16" s="15">
        <v>11.404191977359753</v>
      </c>
      <c r="D16" s="21">
        <v>129.93</v>
      </c>
      <c r="E16" s="15">
        <f t="shared" si="0"/>
        <v>12.52506362304311</v>
      </c>
      <c r="F16" s="22">
        <f t="shared" si="1"/>
        <v>24.331733058796523</v>
      </c>
    </row>
    <row r="17" spans="1:6" x14ac:dyDescent="0.25">
      <c r="A17" s="10" t="s">
        <v>1</v>
      </c>
      <c r="B17" s="21">
        <v>137.05317989999998</v>
      </c>
      <c r="C17" s="17">
        <v>14.956369464668882</v>
      </c>
      <c r="D17" s="21">
        <v>149.06</v>
      </c>
      <c r="E17" s="17">
        <f t="shared" si="0"/>
        <v>14.369167887714971</v>
      </c>
      <c r="F17" s="22">
        <f t="shared" si="1"/>
        <v>8.7607015822330663</v>
      </c>
    </row>
    <row r="18" spans="1:6" x14ac:dyDescent="0.25">
      <c r="A18" s="9" t="s">
        <v>11</v>
      </c>
      <c r="B18" s="23">
        <v>241.55586541999998</v>
      </c>
      <c r="C18" s="16">
        <v>26.360561442028633</v>
      </c>
      <c r="D18" s="23">
        <v>278.99</v>
      </c>
      <c r="E18" s="16">
        <f t="shared" si="0"/>
        <v>26.894231510758082</v>
      </c>
      <c r="F18" s="24">
        <f t="shared" si="1"/>
        <v>15.497091952171086</v>
      </c>
    </row>
    <row r="19" spans="1:6" x14ac:dyDescent="0.25">
      <c r="A19" s="11" t="s">
        <v>12</v>
      </c>
      <c r="B19" s="25">
        <v>897.50941063000005</v>
      </c>
      <c r="C19" s="18">
        <v>97.94360373975897</v>
      </c>
      <c r="D19" s="29">
        <v>1016.16</v>
      </c>
      <c r="E19" s="18">
        <f t="shared" si="0"/>
        <v>97.956350736484936</v>
      </c>
      <c r="F19" s="26">
        <f t="shared" si="1"/>
        <v>13.219982761708762</v>
      </c>
    </row>
    <row r="20" spans="1:6" x14ac:dyDescent="0.25">
      <c r="A20" s="8" t="s">
        <v>2</v>
      </c>
      <c r="B20" s="21">
        <v>5.0315116399999997</v>
      </c>
      <c r="C20" s="15">
        <v>0.54907990539533669</v>
      </c>
      <c r="D20" s="21">
        <v>4.99</v>
      </c>
      <c r="E20" s="15">
        <f t="shared" si="0"/>
        <v>0.48102876532736955</v>
      </c>
      <c r="F20" s="22">
        <f t="shared" si="1"/>
        <v>-0.82503317034956747</v>
      </c>
    </row>
    <row r="21" spans="1:6" x14ac:dyDescent="0.25">
      <c r="A21" s="10" t="s">
        <v>3</v>
      </c>
      <c r="B21" s="21">
        <v>13.81234263</v>
      </c>
      <c r="C21" s="17">
        <v>1.5073163548456734</v>
      </c>
      <c r="D21" s="21">
        <v>16.21</v>
      </c>
      <c r="E21" s="17">
        <f t="shared" si="0"/>
        <v>1.5626204981877074</v>
      </c>
      <c r="F21" s="22">
        <f t="shared" si="1"/>
        <v>17.35880316777228</v>
      </c>
    </row>
    <row r="22" spans="1:6" x14ac:dyDescent="0.25">
      <c r="A22" s="11" t="s">
        <v>13</v>
      </c>
      <c r="B22" s="25">
        <v>18.843854270000001</v>
      </c>
      <c r="C22" s="18">
        <v>2.05639626024101</v>
      </c>
      <c r="D22" s="25">
        <v>21.2</v>
      </c>
      <c r="E22" s="18">
        <f t="shared" si="0"/>
        <v>2.0436492635150771</v>
      </c>
      <c r="F22" s="26">
        <f t="shared" si="1"/>
        <v>12.503523410022623</v>
      </c>
    </row>
    <row r="23" spans="1:6" ht="15.75" thickBot="1" x14ac:dyDescent="0.3">
      <c r="A23" s="12" t="s">
        <v>14</v>
      </c>
      <c r="B23" s="27">
        <v>916.35326490000023</v>
      </c>
      <c r="C23" s="19">
        <v>100</v>
      </c>
      <c r="D23" s="30">
        <v>1037.3599999999999</v>
      </c>
      <c r="E23" s="19">
        <f t="shared" si="0"/>
        <v>100</v>
      </c>
      <c r="F23" s="28">
        <f t="shared" si="1"/>
        <v>13.205249518394513</v>
      </c>
    </row>
    <row r="24" spans="1:6" ht="18.75" customHeight="1" x14ac:dyDescent="0.25">
      <c r="A24" s="31" t="s">
        <v>19</v>
      </c>
      <c r="B24" s="31"/>
      <c r="C24" s="31"/>
      <c r="D24" s="31"/>
      <c r="E24" s="31"/>
      <c r="F24" s="31"/>
    </row>
  </sheetData>
  <mergeCells count="7">
    <mergeCell ref="A24:F24"/>
    <mergeCell ref="A7:F7"/>
    <mergeCell ref="A8:A9"/>
    <mergeCell ref="B8:B9"/>
    <mergeCell ref="C8:C9"/>
    <mergeCell ref="D8:D9"/>
    <mergeCell ref="E8:E9"/>
  </mergeCells>
  <pageMargins left="0.70866141732283472" right="0.26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1.8.2-5</vt:lpstr>
      <vt:lpstr>'1.8.2-5'!Área_de_impresión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2024-01-23T12:25:16Z</cp:lastPrinted>
  <dcterms:created xsi:type="dcterms:W3CDTF">2014-08-13T12:30:34Z</dcterms:created>
  <dcterms:modified xsi:type="dcterms:W3CDTF">2024-01-23T12:36:45Z</dcterms:modified>
</cp:coreProperties>
</file>