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4 Revisado _ Pendiente\1.4.2 Energía\"/>
    </mc:Choice>
  </mc:AlternateContent>
  <xr:revisionPtr revIDLastSave="0" documentId="13_ncr:1_{AC8626D3-F1DA-4B96-B585-50CF3F84CB5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4.2-6" sheetId="4" r:id="rId1"/>
    <sheet name="Datos Consejería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8" i="4"/>
  <c r="D27" i="4"/>
  <c r="E16" i="4" s="1"/>
  <c r="F27" i="4" l="1"/>
  <c r="E8" i="4"/>
  <c r="E12" i="4"/>
  <c r="E17" i="4"/>
  <c r="E21" i="4"/>
  <c r="E25" i="4"/>
  <c r="E18" i="4"/>
  <c r="E26" i="4"/>
  <c r="E9" i="4"/>
  <c r="E27" i="4"/>
  <c r="E13" i="4"/>
  <c r="E22" i="4"/>
  <c r="E10" i="4"/>
  <c r="E14" i="4"/>
  <c r="E19" i="4"/>
  <c r="E23" i="4"/>
  <c r="E11" i="4"/>
  <c r="E15" i="4"/>
  <c r="E20" i="4"/>
  <c r="E24" i="4"/>
</calcChain>
</file>

<file path=xl/sharedStrings.xml><?xml version="1.0" encoding="utf-8"?>
<sst xmlns="http://schemas.openxmlformats.org/spreadsheetml/2006/main" count="28" uniqueCount="27">
  <si>
    <t>Castilla y León</t>
  </si>
  <si>
    <t>Total</t>
  </si>
  <si>
    <t>(GWh)</t>
  </si>
  <si>
    <t>% s/Total Nacional</t>
  </si>
  <si>
    <t>Cataluña</t>
  </si>
  <si>
    <t>Andalucía</t>
  </si>
  <si>
    <t>Extremadura</t>
  </si>
  <si>
    <t>Galicia</t>
  </si>
  <si>
    <t>Castilla-La Mancha</t>
  </si>
  <si>
    <t>Aragón</t>
  </si>
  <si>
    <t>Comunidad Valenciana</t>
  </si>
  <si>
    <t>Asturias</t>
  </si>
  <si>
    <t>Murcia</t>
  </si>
  <si>
    <t>Navarra</t>
  </si>
  <si>
    <t>Canarias</t>
  </si>
  <si>
    <t>País Vasco</t>
  </si>
  <si>
    <t>Baleares</t>
  </si>
  <si>
    <t>La Rioja</t>
  </si>
  <si>
    <t>Cantabria</t>
  </si>
  <si>
    <t>Comunidad de Madrid</t>
  </si>
  <si>
    <t xml:space="preserve">Melilla </t>
  </si>
  <si>
    <t>Ceuta</t>
  </si>
  <si>
    <t>Fuente: Red Eléctrica Española.</t>
  </si>
  <si>
    <t>CES. Informe de Situación Económica y Social de Castilla y León en 2023</t>
  </si>
  <si>
    <t>Energía generada en España por Comunidades Autónomas, 2023</t>
  </si>
  <si>
    <t>% Var. 22-23</t>
  </si>
  <si>
    <t>Cuadro 1.4.2-6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</si>
</sst>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2" fillId="0" borderId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2" applyFont="1" applyAlignment="1">
      <alignment vertical="center"/>
    </xf>
    <xf numFmtId="0" fontId="3" fillId="4" borderId="0" xfId="2" applyFont="1" applyFill="1" applyAlignment="1">
      <alignment horizontal="center" vertical="center" wrapText="1"/>
    </xf>
    <xf numFmtId="0" fontId="9" fillId="5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8" fillId="6" borderId="1" xfId="0" applyFont="1" applyFill="1" applyBorder="1" applyAlignment="1">
      <alignment vertical="center"/>
    </xf>
    <xf numFmtId="164" fontId="9" fillId="5" borderId="2" xfId="0" applyNumberFormat="1" applyFont="1" applyFill="1" applyBorder="1" applyAlignment="1">
      <alignment horizontal="right" vertical="center" indent="3"/>
    </xf>
    <xf numFmtId="164" fontId="2" fillId="0" borderId="0" xfId="0" applyNumberFormat="1" applyFont="1" applyAlignment="1">
      <alignment horizontal="right" vertical="center" indent="3"/>
    </xf>
    <xf numFmtId="164" fontId="9" fillId="5" borderId="0" xfId="0" applyNumberFormat="1" applyFont="1" applyFill="1" applyAlignment="1">
      <alignment horizontal="right" vertical="center" indent="3"/>
    </xf>
    <xf numFmtId="164" fontId="9" fillId="0" borderId="0" xfId="0" applyNumberFormat="1" applyFont="1" applyAlignment="1">
      <alignment horizontal="right" vertical="center" indent="3"/>
    </xf>
    <xf numFmtId="164" fontId="2" fillId="5" borderId="0" xfId="0" applyNumberFormat="1" applyFont="1" applyFill="1" applyAlignment="1">
      <alignment horizontal="right" vertical="center" indent="3"/>
    </xf>
    <xf numFmtId="164" fontId="8" fillId="6" borderId="1" xfId="0" applyNumberFormat="1" applyFont="1" applyFill="1" applyBorder="1" applyAlignment="1">
      <alignment horizontal="right" vertical="center" indent="3"/>
    </xf>
    <xf numFmtId="0" fontId="6" fillId="3" borderId="0" xfId="2" applyFont="1" applyFill="1" applyAlignment="1">
      <alignment horizontal="left" vertical="center"/>
    </xf>
    <xf numFmtId="0" fontId="3" fillId="2" borderId="0" xfId="1" applyFont="1" applyAlignment="1">
      <alignment horizontal="left" vertical="center"/>
    </xf>
    <xf numFmtId="0" fontId="5" fillId="2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0" fillId="0" borderId="0" xfId="0" applyNumberFormat="1"/>
    <xf numFmtId="164" fontId="2" fillId="0" borderId="0" xfId="0" applyNumberFormat="1" applyFont="1"/>
    <xf numFmtId="164" fontId="8" fillId="6" borderId="0" xfId="0" applyNumberFormat="1" applyFont="1" applyFill="1" applyAlignment="1">
      <alignment horizontal="right" vertical="center" indent="3"/>
    </xf>
    <xf numFmtId="0" fontId="2" fillId="0" borderId="2" xfId="0" applyFont="1" applyBorder="1" applyAlignment="1">
      <alignment horizontal="left" vertical="center"/>
    </xf>
  </cellXfs>
  <cellStyles count="4">
    <cellStyle name="Énfasis1" xfId="1" builtinId="29"/>
    <cellStyle name="Normal" xfId="0" builtinId="0"/>
    <cellStyle name="Normal 2" xfId="2" xr:uid="{CD5265C1-7D73-4B72-AF30-E17E86CE723E}"/>
    <cellStyle name="Normal 3" xfId="3" xr:uid="{33C079C5-BD7F-4F07-B395-7090FC68D086}"/>
  </cellStyles>
  <dxfs count="0"/>
  <tableStyles count="1" defaultTableStyle="TableStyleMedium9" defaultPivotStyle="PivotStyleLight16">
    <tableStyle name="Invisible" pivot="0" table="0" count="0" xr9:uid="{CE2C59CD-D709-4C9C-B4C3-B0CBF57BEF2A}"/>
  </tableStyles>
  <colors>
    <mruColors>
      <color rgb="FFB8CCE4"/>
      <color rgb="FFFFCCE4"/>
      <color rgb="FFD9D2E4"/>
      <color rgb="FFD8D8D8"/>
      <color rgb="FFE7E2EE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7</xdr:col>
      <xdr:colOff>267335</xdr:colOff>
      <xdr:row>19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42B3B1-4F3E-4E17-BF01-FE1217C42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762000"/>
          <a:ext cx="4077335" cy="2895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P16" sqref="P16"/>
    </sheetView>
  </sheetViews>
  <sheetFormatPr baseColWidth="10" defaultRowHeight="15" x14ac:dyDescent="0.25"/>
  <cols>
    <col min="1" max="1" width="22.7109375" customWidth="1"/>
    <col min="2" max="2" width="15.42578125" customWidth="1"/>
    <col min="3" max="3" width="11.85546875" customWidth="1"/>
    <col min="4" max="4" width="15.7109375" customWidth="1"/>
    <col min="5" max="5" width="11.85546875" customWidth="1"/>
    <col min="6" max="6" width="13.28515625" customWidth="1"/>
    <col min="7" max="7" width="10.28515625" customWidth="1"/>
    <col min="8" max="8" width="16.7109375" customWidth="1"/>
    <col min="9" max="9" width="20.7109375" customWidth="1"/>
  </cols>
  <sheetData>
    <row r="1" spans="1:7" ht="19.5" customHeight="1" x14ac:dyDescent="0.25">
      <c r="A1" s="16" t="s">
        <v>23</v>
      </c>
      <c r="B1" s="17"/>
      <c r="C1" s="17"/>
      <c r="D1" s="17"/>
      <c r="E1" s="17"/>
      <c r="F1" s="17"/>
      <c r="G1" s="1"/>
    </row>
    <row r="2" spans="1:7" x14ac:dyDescent="0.25">
      <c r="A2" s="18"/>
      <c r="B2" s="18"/>
      <c r="C2" s="18"/>
      <c r="D2" s="18"/>
      <c r="E2" s="18"/>
      <c r="F2" s="18"/>
      <c r="G2" s="1"/>
    </row>
    <row r="3" spans="1:7" x14ac:dyDescent="0.25">
      <c r="A3" s="15" t="s">
        <v>26</v>
      </c>
      <c r="B3" s="15"/>
      <c r="C3" s="15"/>
      <c r="D3" s="15"/>
      <c r="E3" s="15"/>
      <c r="F3" s="15"/>
      <c r="G3" s="1"/>
    </row>
    <row r="4" spans="1:7" ht="17.25" customHeight="1" x14ac:dyDescent="0.25">
      <c r="A4" s="15" t="s">
        <v>24</v>
      </c>
      <c r="B4" s="15"/>
      <c r="C4" s="15"/>
      <c r="D4" s="15"/>
      <c r="E4" s="15"/>
      <c r="F4" s="15"/>
      <c r="G4" s="1"/>
    </row>
    <row r="5" spans="1:7" x14ac:dyDescent="0.25">
      <c r="A5" s="15" t="s">
        <v>2</v>
      </c>
      <c r="B5" s="15"/>
      <c r="C5" s="15"/>
      <c r="D5" s="15"/>
      <c r="E5" s="15"/>
      <c r="F5" s="15"/>
      <c r="G5" s="1"/>
    </row>
    <row r="6" spans="1:7" x14ac:dyDescent="0.25">
      <c r="A6" s="3"/>
      <c r="B6" s="3"/>
      <c r="C6" s="3"/>
      <c r="D6" s="2"/>
      <c r="E6" s="2"/>
      <c r="F6" s="2"/>
      <c r="G6" s="1"/>
    </row>
    <row r="7" spans="1:7" ht="45.75" customHeight="1" x14ac:dyDescent="0.25">
      <c r="A7" s="3"/>
      <c r="B7" s="4">
        <v>2022</v>
      </c>
      <c r="C7" s="4" t="s">
        <v>3</v>
      </c>
      <c r="D7" s="4">
        <v>2023</v>
      </c>
      <c r="E7" s="4" t="s">
        <v>3</v>
      </c>
      <c r="F7" s="4" t="s">
        <v>25</v>
      </c>
      <c r="G7" s="1"/>
    </row>
    <row r="8" spans="1:7" ht="18" customHeight="1" x14ac:dyDescent="0.25">
      <c r="A8" s="5" t="s">
        <v>4</v>
      </c>
      <c r="B8" s="9">
        <v>41645.4</v>
      </c>
      <c r="C8" s="9">
        <v>15.1</v>
      </c>
      <c r="D8" s="9">
        <v>38267.1</v>
      </c>
      <c r="E8" s="9">
        <f>(D8*100)/$D$27</f>
        <v>14.342652328674399</v>
      </c>
      <c r="F8" s="9">
        <f>(D8-B8)/B8*100</f>
        <v>-8.1120603956259334</v>
      </c>
      <c r="G8" s="1"/>
    </row>
    <row r="9" spans="1:7" ht="18" customHeight="1" x14ac:dyDescent="0.25">
      <c r="A9" s="6" t="s">
        <v>5</v>
      </c>
      <c r="B9" s="10">
        <v>36351.199999999997</v>
      </c>
      <c r="C9" s="10">
        <v>13.2</v>
      </c>
      <c r="D9" s="12">
        <v>31919.1</v>
      </c>
      <c r="E9" s="12">
        <f t="shared" ref="E9:E27" si="0">(D9*100)/$D$27</f>
        <v>11.963398165635519</v>
      </c>
      <c r="F9" s="12">
        <f t="shared" ref="F9:F27" si="1">(D9-B9)/B9*100</f>
        <v>-12.192444816127113</v>
      </c>
      <c r="G9" s="1"/>
    </row>
    <row r="10" spans="1:7" ht="18" customHeight="1" x14ac:dyDescent="0.25">
      <c r="A10" s="7" t="s">
        <v>6</v>
      </c>
      <c r="B10" s="11">
        <v>26247.1</v>
      </c>
      <c r="C10" s="11">
        <v>9.5</v>
      </c>
      <c r="D10" s="11">
        <v>29721.1</v>
      </c>
      <c r="E10" s="11">
        <f t="shared" si="0"/>
        <v>11.139579537664591</v>
      </c>
      <c r="F10" s="11">
        <f t="shared" si="1"/>
        <v>13.235747949297256</v>
      </c>
      <c r="G10" s="1"/>
    </row>
    <row r="11" spans="1:7" ht="18" customHeight="1" x14ac:dyDescent="0.25">
      <c r="A11" s="6" t="s">
        <v>8</v>
      </c>
      <c r="B11" s="12">
        <v>25506.5</v>
      </c>
      <c r="C11" s="12">
        <v>9.1999999999999993</v>
      </c>
      <c r="D11" s="12">
        <v>28583.5</v>
      </c>
      <c r="E11" s="12">
        <f t="shared" si="0"/>
        <v>10.713202799184277</v>
      </c>
      <c r="F11" s="12">
        <f t="shared" si="1"/>
        <v>12.063591633505185</v>
      </c>
      <c r="G11" s="1"/>
    </row>
    <row r="12" spans="1:7" ht="18" customHeight="1" x14ac:dyDescent="0.25">
      <c r="A12" s="7" t="s">
        <v>0</v>
      </c>
      <c r="B12" s="13">
        <v>23130.400000000001</v>
      </c>
      <c r="C12" s="13">
        <v>8.4</v>
      </c>
      <c r="D12" s="11">
        <v>26238.400000000001</v>
      </c>
      <c r="E12" s="11">
        <f t="shared" si="0"/>
        <v>9.8342505405606992</v>
      </c>
      <c r="F12" s="11">
        <f t="shared" si="1"/>
        <v>13.436862311071144</v>
      </c>
      <c r="G12" s="1"/>
    </row>
    <row r="13" spans="1:7" ht="18" customHeight="1" x14ac:dyDescent="0.25">
      <c r="A13" s="6" t="s">
        <v>7</v>
      </c>
      <c r="B13" s="12">
        <v>22415.599999999999</v>
      </c>
      <c r="C13" s="12">
        <v>8.1</v>
      </c>
      <c r="D13" s="12">
        <v>23872.2</v>
      </c>
      <c r="E13" s="12">
        <f t="shared" si="0"/>
        <v>8.9473899229515954</v>
      </c>
      <c r="F13" s="12">
        <f t="shared" si="1"/>
        <v>6.4981530719677467</v>
      </c>
      <c r="G13" s="1"/>
    </row>
    <row r="14" spans="1:7" ht="18" customHeight="1" x14ac:dyDescent="0.25">
      <c r="A14" s="7" t="s">
        <v>9</v>
      </c>
      <c r="B14" s="13">
        <v>20387.5</v>
      </c>
      <c r="C14" s="13">
        <v>7.4</v>
      </c>
      <c r="D14" s="11">
        <v>22234.799999999999</v>
      </c>
      <c r="E14" s="11">
        <f t="shared" si="0"/>
        <v>8.333686273525025</v>
      </c>
      <c r="F14" s="11">
        <f t="shared" si="1"/>
        <v>9.0609442060085801</v>
      </c>
      <c r="G14" s="1"/>
    </row>
    <row r="15" spans="1:7" ht="18" customHeight="1" x14ac:dyDescent="0.25">
      <c r="A15" s="6" t="s">
        <v>10</v>
      </c>
      <c r="B15" s="10">
        <v>18937.099999999999</v>
      </c>
      <c r="C15" s="10">
        <v>6.9</v>
      </c>
      <c r="D15" s="12">
        <v>17755.599999999999</v>
      </c>
      <c r="E15" s="12">
        <f t="shared" si="0"/>
        <v>6.6548653461331302</v>
      </c>
      <c r="F15" s="12">
        <f t="shared" si="1"/>
        <v>-6.2390756768459799</v>
      </c>
      <c r="G15" s="1"/>
    </row>
    <row r="16" spans="1:7" ht="18" customHeight="1" x14ac:dyDescent="0.25">
      <c r="A16" s="7" t="s">
        <v>11</v>
      </c>
      <c r="B16" s="11">
        <v>12372.3</v>
      </c>
      <c r="C16" s="11">
        <v>4.5</v>
      </c>
      <c r="D16" s="11">
        <v>8855.9</v>
      </c>
      <c r="E16" s="11">
        <f>(D16*100)/$D$27</f>
        <v>3.3192244710863275</v>
      </c>
      <c r="F16" s="11">
        <f t="shared" si="1"/>
        <v>-28.421554601812112</v>
      </c>
      <c r="G16" s="1"/>
    </row>
    <row r="17" spans="1:7" ht="18" customHeight="1" x14ac:dyDescent="0.25">
      <c r="A17" s="6" t="s">
        <v>14</v>
      </c>
      <c r="B17" s="12">
        <v>8530.9</v>
      </c>
      <c r="C17" s="12">
        <v>3.1</v>
      </c>
      <c r="D17" s="12">
        <v>8750.2000000000007</v>
      </c>
      <c r="E17" s="12">
        <f t="shared" si="0"/>
        <v>3.2796077154100192</v>
      </c>
      <c r="F17" s="12">
        <f t="shared" si="1"/>
        <v>2.570654913315138</v>
      </c>
      <c r="G17" s="1"/>
    </row>
    <row r="18" spans="1:7" ht="18" customHeight="1" x14ac:dyDescent="0.25">
      <c r="A18" s="7" t="s">
        <v>12</v>
      </c>
      <c r="B18" s="11">
        <v>11653</v>
      </c>
      <c r="C18" s="11">
        <v>4.2</v>
      </c>
      <c r="D18" s="11">
        <v>8695.2999999999993</v>
      </c>
      <c r="E18" s="11">
        <f t="shared" si="0"/>
        <v>3.2590309898979144</v>
      </c>
      <c r="F18" s="11">
        <f t="shared" si="1"/>
        <v>-25.381446837724198</v>
      </c>
      <c r="G18" s="1"/>
    </row>
    <row r="19" spans="1:7" ht="18" customHeight="1" x14ac:dyDescent="0.25">
      <c r="A19" s="6" t="s">
        <v>13</v>
      </c>
      <c r="B19" s="12">
        <v>9191.5</v>
      </c>
      <c r="C19" s="12">
        <v>3.3</v>
      </c>
      <c r="D19" s="12">
        <v>7129.3</v>
      </c>
      <c r="E19" s="12">
        <f t="shared" si="0"/>
        <v>2.6720883277493823</v>
      </c>
      <c r="F19" s="12">
        <f t="shared" si="1"/>
        <v>-22.435946254691832</v>
      </c>
      <c r="G19" s="1"/>
    </row>
    <row r="20" spans="1:7" ht="18" customHeight="1" x14ac:dyDescent="0.25">
      <c r="A20" s="7" t="s">
        <v>15</v>
      </c>
      <c r="B20" s="11">
        <v>9374.7999999999993</v>
      </c>
      <c r="C20" s="11">
        <v>3.4</v>
      </c>
      <c r="D20" s="11">
        <v>5101.8999999999996</v>
      </c>
      <c r="E20" s="11">
        <f t="shared" si="0"/>
        <v>1.9122112184007647</v>
      </c>
      <c r="F20" s="11">
        <f t="shared" si="1"/>
        <v>-45.578572342876647</v>
      </c>
      <c r="G20" s="1"/>
    </row>
    <row r="21" spans="1:7" ht="18" customHeight="1" x14ac:dyDescent="0.25">
      <c r="A21" s="6" t="s">
        <v>16</v>
      </c>
      <c r="B21" s="12">
        <v>5437.1</v>
      </c>
      <c r="C21" s="12">
        <v>2</v>
      </c>
      <c r="D21" s="12">
        <v>4572.7</v>
      </c>
      <c r="E21" s="12">
        <f t="shared" si="0"/>
        <v>1.7138650773988471</v>
      </c>
      <c r="F21" s="12">
        <f t="shared" si="1"/>
        <v>-15.89818101561495</v>
      </c>
      <c r="G21" s="1"/>
    </row>
    <row r="22" spans="1:7" x14ac:dyDescent="0.25">
      <c r="A22" s="7" t="s">
        <v>17</v>
      </c>
      <c r="B22" s="11">
        <v>2321.1999999999998</v>
      </c>
      <c r="C22" s="11">
        <v>0.8</v>
      </c>
      <c r="D22" s="11">
        <v>2182.6</v>
      </c>
      <c r="E22" s="11">
        <f t="shared" si="0"/>
        <v>0.81804665032272483</v>
      </c>
      <c r="F22" s="11">
        <f t="shared" si="1"/>
        <v>-5.9710494571773189</v>
      </c>
      <c r="G22" s="1"/>
    </row>
    <row r="23" spans="1:7" ht="17.25" customHeight="1" x14ac:dyDescent="0.25">
      <c r="A23" s="6" t="s">
        <v>18</v>
      </c>
      <c r="B23" s="12">
        <v>1484.2</v>
      </c>
      <c r="C23" s="12">
        <v>0.5</v>
      </c>
      <c r="D23" s="12">
        <v>1599.2</v>
      </c>
      <c r="E23" s="12">
        <f t="shared" si="0"/>
        <v>0.59938614642907606</v>
      </c>
      <c r="F23" s="12">
        <f t="shared" si="1"/>
        <v>7.7482819027085297</v>
      </c>
      <c r="G23" s="1"/>
    </row>
    <row r="24" spans="1:7" x14ac:dyDescent="0.25">
      <c r="A24" s="7" t="s">
        <v>19</v>
      </c>
      <c r="B24" s="11">
        <v>937.9</v>
      </c>
      <c r="C24" s="11">
        <v>0.3</v>
      </c>
      <c r="D24" s="11">
        <v>938.9</v>
      </c>
      <c r="E24" s="11">
        <f t="shared" si="0"/>
        <v>0.35190323466874657</v>
      </c>
      <c r="F24" s="11">
        <f t="shared" si="1"/>
        <v>0.10662117496534813</v>
      </c>
      <c r="G24" s="1"/>
    </row>
    <row r="25" spans="1:7" x14ac:dyDescent="0.25">
      <c r="A25" s="6" t="s">
        <v>20</v>
      </c>
      <c r="B25" s="12">
        <v>196.4</v>
      </c>
      <c r="C25" s="12">
        <v>0.1</v>
      </c>
      <c r="D25" s="12">
        <v>202</v>
      </c>
      <c r="E25" s="12">
        <f t="shared" si="0"/>
        <v>7.5710356164753231E-2</v>
      </c>
      <c r="F25" s="12">
        <f t="shared" si="1"/>
        <v>2.8513238289205671</v>
      </c>
      <c r="G25" s="1"/>
    </row>
    <row r="26" spans="1:7" x14ac:dyDescent="0.25">
      <c r="A26" s="7" t="s">
        <v>21</v>
      </c>
      <c r="B26" s="11">
        <v>195.4</v>
      </c>
      <c r="C26" s="11">
        <v>0.1</v>
      </c>
      <c r="D26" s="11">
        <v>186.5</v>
      </c>
      <c r="E26" s="11">
        <f t="shared" si="0"/>
        <v>6.9900898142210288E-2</v>
      </c>
      <c r="F26" s="11">
        <f t="shared" si="1"/>
        <v>-4.5547594677584469</v>
      </c>
      <c r="G26" s="1"/>
    </row>
    <row r="27" spans="1:7" ht="18" customHeight="1" x14ac:dyDescent="0.25">
      <c r="A27" s="8" t="s">
        <v>1</v>
      </c>
      <c r="B27" s="14">
        <v>276315.5</v>
      </c>
      <c r="C27" s="14">
        <v>100</v>
      </c>
      <c r="D27" s="14">
        <f>SUM(D8:D26)</f>
        <v>266806.3</v>
      </c>
      <c r="E27" s="14">
        <f t="shared" si="0"/>
        <v>100</v>
      </c>
      <c r="F27" s="21">
        <f t="shared" si="1"/>
        <v>-3.4414283672106749</v>
      </c>
      <c r="G27" s="1"/>
    </row>
    <row r="28" spans="1:7" ht="26.25" customHeight="1" x14ac:dyDescent="0.25">
      <c r="A28" s="22" t="s">
        <v>22</v>
      </c>
      <c r="B28" s="22"/>
      <c r="C28" s="22"/>
      <c r="D28" s="22"/>
      <c r="E28" s="22"/>
      <c r="F28" s="22"/>
      <c r="G28" s="1"/>
    </row>
    <row r="29" spans="1:7" x14ac:dyDescent="0.25">
      <c r="A29" s="1"/>
      <c r="B29" s="1"/>
      <c r="C29" s="1"/>
      <c r="D29" s="20"/>
      <c r="E29" s="1"/>
      <c r="F29" s="1"/>
      <c r="G29" s="1"/>
    </row>
    <row r="30" spans="1:7" x14ac:dyDescent="0.25">
      <c r="B30" s="19"/>
    </row>
  </sheetData>
  <mergeCells count="1">
    <mergeCell ref="A28:F28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252DF-CC33-4A4F-82D5-30A712AD5AE2}">
  <dimension ref="A1"/>
  <sheetViews>
    <sheetView workbookViewId="0">
      <selection activeCell="K24" sqref="K2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1.4.2-6</vt:lpstr>
      <vt:lpstr>Datos Consejería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2015-08-04T10:17:38Z</cp:lastPrinted>
  <dcterms:created xsi:type="dcterms:W3CDTF">2014-07-03T07:56:33Z</dcterms:created>
  <dcterms:modified xsi:type="dcterms:W3CDTF">2024-06-24T10:23:15Z</dcterms:modified>
</cp:coreProperties>
</file>