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5\"/>
    </mc:Choice>
  </mc:AlternateContent>
  <xr:revisionPtr revIDLastSave="0" documentId="13_ncr:1_{D576F779-F4F9-4D92-AB49-126C9D4B4637}" xr6:coauthVersionLast="47" xr6:coauthVersionMax="47" xr10:uidLastSave="{00000000-0000-0000-0000-000000000000}"/>
  <bookViews>
    <workbookView xWindow="-120" yWindow="-120" windowWidth="29040" windowHeight="17640" xr2:uid="{F213D651-82A8-412E-8364-CB523B62A9A2}"/>
  </bookViews>
  <sheets>
    <sheet name="1.5.1-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D18" i="1"/>
  <c r="L16" i="1"/>
  <c r="L15" i="1"/>
  <c r="L14" i="1"/>
  <c r="L13" i="1"/>
  <c r="C17" i="1"/>
  <c r="C18" i="1" s="1"/>
  <c r="D17" i="1"/>
  <c r="E17" i="1"/>
  <c r="F17" i="1"/>
  <c r="F18" i="1" s="1"/>
  <c r="G17" i="1"/>
  <c r="G18" i="1" s="1"/>
  <c r="H17" i="1"/>
  <c r="I17" i="1"/>
  <c r="J17" i="1"/>
  <c r="J18" i="1" s="1"/>
  <c r="K17" i="1"/>
  <c r="K18" i="1" s="1"/>
  <c r="B17" i="1"/>
  <c r="L11" i="1"/>
  <c r="L10" i="1"/>
  <c r="L9" i="1"/>
  <c r="C12" i="1"/>
  <c r="D12" i="1"/>
  <c r="E12" i="1"/>
  <c r="E18" i="1" s="1"/>
  <c r="F12" i="1"/>
  <c r="G12" i="1"/>
  <c r="H12" i="1"/>
  <c r="I12" i="1"/>
  <c r="I18" i="1" s="1"/>
  <c r="J12" i="1"/>
  <c r="K12" i="1"/>
  <c r="B12" i="1"/>
  <c r="B18" i="1" s="1"/>
  <c r="L17" i="1" l="1"/>
  <c r="L18" i="1"/>
  <c r="L12" i="1"/>
</calcChain>
</file>

<file path=xl/sharedStrings.xml><?xml version="1.0" encoding="utf-8"?>
<sst xmlns="http://schemas.openxmlformats.org/spreadsheetml/2006/main" count="27" uniqueCount="27">
  <si>
    <t>(millones de euros)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</si>
  <si>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</si>
  <si>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</si>
  <si>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</si>
  <si>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</si>
  <si>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</si>
  <si>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</si>
  <si>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</si>
  <si>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</si>
  <si>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</si>
  <si>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</si>
  <si>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Vivienda</t>
  </si>
  <si>
    <t>Equip. social</t>
  </si>
  <si>
    <t>Resto edificación</t>
  </si>
  <si>
    <t>Total Edificación</t>
  </si>
  <si>
    <t>Transportes</t>
  </si>
  <si>
    <t>Urbanización</t>
  </si>
  <si>
    <t>Hidráulicas</t>
  </si>
  <si>
    <t>Medio ambiente</t>
  </si>
  <si>
    <t>Total Obra Civil</t>
  </si>
  <si>
    <t>Varias</t>
  </si>
  <si>
    <t xml:space="preserve">Total </t>
  </si>
  <si>
    <t>Cuadro 1.5.1-5</t>
  </si>
  <si>
    <t>CES. Informe de Situación Económica y Social de Castilla y León en 2023</t>
  </si>
  <si>
    <t>Licitación oficial por tipos y por provincias, según fecha de apertura, 2023</t>
  </si>
  <si>
    <r>
      <t xml:space="preserve">Nota: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>Datos provisionales a 02/01/2024.</t>
    </r>
  </si>
  <si>
    <t>Fuente: Cámara de Contratistas de Castilla y León.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</si>
</sst>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EEAF6"/>
        <bgColor rgb="FF00000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9" borderId="0" applyNumberFormat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7" fillId="3" borderId="0" xfId="1" applyFont="1" applyFill="1"/>
    <xf numFmtId="0" fontId="8" fillId="3" borderId="0" xfId="1" applyFont="1" applyFill="1"/>
    <xf numFmtId="0" fontId="2" fillId="0" borderId="0" xfId="0" applyFont="1"/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0" fontId="3" fillId="4" borderId="0" xfId="0" applyFont="1" applyFill="1"/>
    <xf numFmtId="0" fontId="4" fillId="6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43" fontId="4" fillId="6" borderId="1" xfId="3" applyFont="1" applyFill="1" applyBorder="1" applyAlignment="1">
      <alignment horizontal="right" vertical="center" indent="3"/>
    </xf>
    <xf numFmtId="43" fontId="4" fillId="7" borderId="1" xfId="3" applyFont="1" applyFill="1" applyBorder="1" applyAlignment="1">
      <alignment horizontal="right" vertical="center" indent="3"/>
    </xf>
    <xf numFmtId="43" fontId="5" fillId="7" borderId="1" xfId="3" applyFont="1" applyFill="1" applyBorder="1" applyAlignment="1">
      <alignment horizontal="right" vertical="center" indent="3"/>
    </xf>
    <xf numFmtId="43" fontId="5" fillId="7" borderId="1" xfId="3" applyFont="1" applyFill="1" applyBorder="1" applyAlignment="1">
      <alignment horizontal="right" vertical="center" indent="1"/>
    </xf>
    <xf numFmtId="43" fontId="4" fillId="0" borderId="0" xfId="3" applyFont="1" applyBorder="1" applyAlignment="1">
      <alignment horizontal="right" vertical="center" indent="3"/>
    </xf>
    <xf numFmtId="43" fontId="5" fillId="0" borderId="0" xfId="3" applyFont="1" applyBorder="1" applyAlignment="1">
      <alignment horizontal="right" vertical="center" indent="3"/>
    </xf>
    <xf numFmtId="43" fontId="5" fillId="0" borderId="0" xfId="3" applyFont="1" applyBorder="1" applyAlignment="1">
      <alignment horizontal="right" vertical="center" indent="1"/>
    </xf>
    <xf numFmtId="43" fontId="4" fillId="6" borderId="0" xfId="3" applyFont="1" applyFill="1" applyBorder="1" applyAlignment="1">
      <alignment horizontal="right" vertical="center" indent="3"/>
    </xf>
    <xf numFmtId="43" fontId="4" fillId="7" borderId="0" xfId="3" applyFont="1" applyFill="1" applyBorder="1" applyAlignment="1">
      <alignment horizontal="right" vertical="center" indent="3"/>
    </xf>
    <xf numFmtId="43" fontId="5" fillId="7" borderId="0" xfId="3" applyFont="1" applyFill="1" applyBorder="1" applyAlignment="1">
      <alignment horizontal="right" vertical="center" indent="3"/>
    </xf>
    <xf numFmtId="43" fontId="5" fillId="7" borderId="0" xfId="3" applyFont="1" applyFill="1" applyBorder="1" applyAlignment="1">
      <alignment horizontal="right" vertical="center" indent="1"/>
    </xf>
    <xf numFmtId="43" fontId="6" fillId="8" borderId="0" xfId="3" applyFont="1" applyFill="1" applyBorder="1" applyAlignment="1">
      <alignment horizontal="right" vertical="center" indent="3"/>
    </xf>
    <xf numFmtId="43" fontId="6" fillId="8" borderId="0" xfId="3" applyFont="1" applyFill="1" applyBorder="1" applyAlignment="1">
      <alignment horizontal="right" vertical="center" indent="1"/>
    </xf>
    <xf numFmtId="2" fontId="3" fillId="10" borderId="2" xfId="2" applyNumberFormat="1" applyFont="1" applyFill="1" applyBorder="1" applyAlignment="1">
      <alignment horizontal="center" vertical="center" wrapText="1"/>
    </xf>
    <xf numFmtId="43" fontId="3" fillId="10" borderId="2" xfId="3" applyFont="1" applyFill="1" applyBorder="1" applyAlignment="1">
      <alignment horizontal="right" vertical="center" indent="3"/>
    </xf>
    <xf numFmtId="43" fontId="3" fillId="10" borderId="2" xfId="3" applyFont="1" applyFill="1" applyBorder="1" applyAlignment="1">
      <alignment horizontal="right" vertical="center" indent="1"/>
    </xf>
    <xf numFmtId="0" fontId="9" fillId="4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8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4" fillId="0" borderId="0" xfId="0" applyFont="1"/>
  </cellXfs>
  <cellStyles count="4">
    <cellStyle name="40% - Énfasis1" xfId="2" builtinId="31"/>
    <cellStyle name="Énfasis1" xfId="1" builtinId="29"/>
    <cellStyle name="Millares" xfId="3" builtinId="3"/>
    <cellStyle name="Normal" xfId="0" builtinId="0"/>
  </cellStyles>
  <dxfs count="0"/>
  <tableStyles count="0" defaultTableStyle="TableStyleMedium2" defaultPivotStyle="PivotStyleLight16"/>
  <colors>
    <mruColors>
      <color rgb="FF4F81BD"/>
      <color rgb="FFDEEAF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7B90-6B36-4741-8D2B-4F8007888550}">
  <dimension ref="A1:O23"/>
  <sheetViews>
    <sheetView tabSelected="1" workbookViewId="0">
      <selection activeCell="S17" sqref="S17"/>
    </sheetView>
  </sheetViews>
  <sheetFormatPr baseColWidth="10" defaultRowHeight="15" x14ac:dyDescent="0.25"/>
  <cols>
    <col min="1" max="1" width="17.7109375" customWidth="1"/>
    <col min="2" max="2" width="11.85546875" bestFit="1" customWidth="1"/>
    <col min="3" max="5" width="12" bestFit="1" customWidth="1"/>
    <col min="6" max="7" width="11.85546875" bestFit="1" customWidth="1"/>
    <col min="8" max="8" width="12" bestFit="1" customWidth="1"/>
    <col min="9" max="11" width="11.85546875" bestFit="1" customWidth="1"/>
    <col min="12" max="12" width="12" style="1" bestFit="1" customWidth="1"/>
  </cols>
  <sheetData>
    <row r="1" spans="1:15" ht="18" customHeight="1" x14ac:dyDescent="0.25">
      <c r="A1" s="3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4"/>
      <c r="K2" s="4"/>
      <c r="M2" s="4"/>
      <c r="N2" s="4"/>
      <c r="O2" s="4"/>
    </row>
    <row r="3" spans="1:15" ht="15" customHeight="1" x14ac:dyDescent="0.25">
      <c r="A3" s="29" t="s">
        <v>22</v>
      </c>
      <c r="B3" s="29"/>
      <c r="C3" s="29"/>
      <c r="D3" s="29"/>
      <c r="E3" s="29"/>
      <c r="F3" s="29"/>
      <c r="G3" s="6"/>
      <c r="H3" s="7"/>
      <c r="I3" s="7"/>
      <c r="J3" s="7"/>
      <c r="K3" s="7"/>
      <c r="L3" s="8"/>
      <c r="M3" s="4"/>
      <c r="N3" s="4"/>
      <c r="O3" s="4"/>
    </row>
    <row r="4" spans="1:15" ht="15" customHeight="1" x14ac:dyDescent="0.25">
      <c r="A4" s="29" t="s">
        <v>24</v>
      </c>
      <c r="B4" s="29"/>
      <c r="C4" s="29"/>
      <c r="D4" s="29"/>
      <c r="E4" s="29"/>
      <c r="F4" s="29"/>
      <c r="G4" s="33"/>
      <c r="H4" s="7"/>
      <c r="I4" s="7"/>
      <c r="J4" s="7"/>
      <c r="K4" s="7"/>
      <c r="L4" s="8"/>
      <c r="M4" s="4"/>
      <c r="N4" s="4"/>
      <c r="O4" s="4"/>
    </row>
    <row r="5" spans="1:15" ht="15" customHeight="1" x14ac:dyDescent="0.25">
      <c r="A5" s="29" t="s">
        <v>0</v>
      </c>
      <c r="B5" s="29"/>
      <c r="C5" s="29"/>
      <c r="D5" s="29"/>
      <c r="E5" s="29"/>
      <c r="F5" s="29"/>
      <c r="G5" s="7"/>
      <c r="H5" s="7"/>
      <c r="I5" s="7"/>
      <c r="J5" s="7"/>
      <c r="K5" s="7"/>
      <c r="L5" s="8"/>
      <c r="M5" s="4"/>
      <c r="N5" s="4"/>
      <c r="O5" s="4"/>
    </row>
    <row r="6" spans="1:15" x14ac:dyDescent="0.25">
      <c r="A6" s="30"/>
      <c r="B6" s="30"/>
      <c r="C6" s="30"/>
      <c r="D6" s="30"/>
      <c r="E6" s="30"/>
      <c r="F6" s="30"/>
      <c r="G6" s="5"/>
      <c r="H6" s="5"/>
      <c r="I6" s="5"/>
      <c r="J6" s="4"/>
      <c r="K6" s="4"/>
      <c r="M6" s="4"/>
      <c r="N6" s="4"/>
      <c r="O6" s="4"/>
    </row>
    <row r="7" spans="1:15" x14ac:dyDescent="0.25">
      <c r="A7" s="30"/>
      <c r="B7" s="31" t="s">
        <v>1</v>
      </c>
      <c r="C7" s="31" t="s">
        <v>2</v>
      </c>
      <c r="D7" s="32" t="s">
        <v>3</v>
      </c>
      <c r="E7" s="32" t="s">
        <v>4</v>
      </c>
      <c r="F7" s="32" t="s">
        <v>5</v>
      </c>
      <c r="G7" s="31" t="s">
        <v>6</v>
      </c>
      <c r="H7" s="31" t="s">
        <v>7</v>
      </c>
      <c r="I7" s="32" t="s">
        <v>8</v>
      </c>
      <c r="J7" s="32" t="s">
        <v>9</v>
      </c>
      <c r="K7" s="32" t="s">
        <v>20</v>
      </c>
      <c r="L7" s="32" t="s">
        <v>10</v>
      </c>
      <c r="M7" s="4"/>
      <c r="N7" s="4"/>
      <c r="O7" s="4"/>
    </row>
    <row r="8" spans="1:15" x14ac:dyDescent="0.25">
      <c r="A8" s="30"/>
      <c r="B8" s="31"/>
      <c r="C8" s="31"/>
      <c r="D8" s="32"/>
      <c r="E8" s="34"/>
      <c r="F8" s="34"/>
      <c r="G8" s="31"/>
      <c r="H8" s="31"/>
      <c r="I8" s="32"/>
      <c r="J8" s="34"/>
      <c r="K8" s="35"/>
      <c r="L8" s="34"/>
      <c r="M8" s="4"/>
      <c r="N8" s="4"/>
      <c r="O8" s="4"/>
    </row>
    <row r="9" spans="1:15" ht="20.100000000000001" customHeight="1" x14ac:dyDescent="0.25">
      <c r="A9" s="9" t="s">
        <v>11</v>
      </c>
      <c r="B9" s="13">
        <v>1.4047262199999999</v>
      </c>
      <c r="C9" s="13">
        <v>1.1283913000000001</v>
      </c>
      <c r="D9" s="13">
        <v>0.89216443000000001</v>
      </c>
      <c r="E9" s="13">
        <v>4.6082956699999995</v>
      </c>
      <c r="F9" s="14">
        <v>10.25447269</v>
      </c>
      <c r="G9" s="15">
        <v>2.8656755499999997</v>
      </c>
      <c r="H9" s="15">
        <v>4.5684540600000005</v>
      </c>
      <c r="I9" s="15">
        <v>18.283149479999999</v>
      </c>
      <c r="J9" s="15">
        <v>0.60534514999999989</v>
      </c>
      <c r="K9" s="15">
        <v>4.9098126200000003</v>
      </c>
      <c r="L9" s="16">
        <f>SUM(B9:K9)</f>
        <v>49.520487169999996</v>
      </c>
      <c r="M9" s="4"/>
      <c r="N9" s="4"/>
      <c r="O9" s="4"/>
    </row>
    <row r="10" spans="1:15" ht="20.100000000000001" customHeight="1" x14ac:dyDescent="0.25">
      <c r="A10" s="10" t="s">
        <v>12</v>
      </c>
      <c r="B10" s="17">
        <v>11.332545330000002</v>
      </c>
      <c r="C10" s="17">
        <v>162.69388629000002</v>
      </c>
      <c r="D10" s="17">
        <v>63.923996129999999</v>
      </c>
      <c r="E10" s="17">
        <v>95.868417159999993</v>
      </c>
      <c r="F10" s="17">
        <v>22.365985700000007</v>
      </c>
      <c r="G10" s="18">
        <v>18.312325129999998</v>
      </c>
      <c r="H10" s="18">
        <v>23.546345199999998</v>
      </c>
      <c r="I10" s="18">
        <v>44.689165099999997</v>
      </c>
      <c r="J10" s="18">
        <v>43.632988949999998</v>
      </c>
      <c r="K10" s="18">
        <v>4.6802800000000006E-2</v>
      </c>
      <c r="L10" s="19">
        <f>SUM(B10:K10)</f>
        <v>486.41245779000008</v>
      </c>
      <c r="M10" s="4"/>
      <c r="N10" s="4"/>
      <c r="O10" s="4"/>
    </row>
    <row r="11" spans="1:15" ht="20.100000000000001" customHeight="1" x14ac:dyDescent="0.25">
      <c r="A11" s="11" t="s">
        <v>13</v>
      </c>
      <c r="B11" s="20">
        <v>22.71624327</v>
      </c>
      <c r="C11" s="20">
        <v>34.669018480000005</v>
      </c>
      <c r="D11" s="20">
        <v>44.024562389999993</v>
      </c>
      <c r="E11" s="20">
        <v>10.47943182</v>
      </c>
      <c r="F11" s="21">
        <v>50.528109070000006</v>
      </c>
      <c r="G11" s="22">
        <v>16.47110558</v>
      </c>
      <c r="H11" s="22">
        <v>106.37464043000001</v>
      </c>
      <c r="I11" s="22">
        <v>28.663299460000008</v>
      </c>
      <c r="J11" s="22">
        <v>15.579867320000002</v>
      </c>
      <c r="K11" s="22">
        <v>6.1889892299999998</v>
      </c>
      <c r="L11" s="23">
        <f>SUM(B11:K11)</f>
        <v>335.69526705000004</v>
      </c>
      <c r="M11" s="4"/>
      <c r="N11" s="4"/>
      <c r="O11" s="4"/>
    </row>
    <row r="12" spans="1:15" s="1" customFormat="1" ht="32.450000000000003" customHeight="1" x14ac:dyDescent="0.25">
      <c r="A12" s="12" t="s">
        <v>14</v>
      </c>
      <c r="B12" s="24">
        <f>SUM(B9:B11)</f>
        <v>35.453514820000002</v>
      </c>
      <c r="C12" s="24">
        <f t="shared" ref="C12:L12" si="0">SUM(C9:C11)</f>
        <v>198.49129607000003</v>
      </c>
      <c r="D12" s="24">
        <f t="shared" si="0"/>
        <v>108.84072294999999</v>
      </c>
      <c r="E12" s="24">
        <f t="shared" si="0"/>
        <v>110.95614465</v>
      </c>
      <c r="F12" s="24">
        <f t="shared" si="0"/>
        <v>83.14856746000001</v>
      </c>
      <c r="G12" s="24">
        <f t="shared" si="0"/>
        <v>37.649106259999996</v>
      </c>
      <c r="H12" s="24">
        <f t="shared" si="0"/>
        <v>134.48943969000001</v>
      </c>
      <c r="I12" s="24">
        <f t="shared" si="0"/>
        <v>91.635614040000007</v>
      </c>
      <c r="J12" s="24">
        <f t="shared" si="0"/>
        <v>59.818201419999994</v>
      </c>
      <c r="K12" s="24">
        <f t="shared" si="0"/>
        <v>11.145604649999999</v>
      </c>
      <c r="L12" s="24">
        <f t="shared" si="0"/>
        <v>871.6282120100002</v>
      </c>
    </row>
    <row r="13" spans="1:15" ht="20.100000000000001" customHeight="1" x14ac:dyDescent="0.25">
      <c r="A13" s="11" t="s">
        <v>15</v>
      </c>
      <c r="B13" s="20">
        <v>34.323741439999999</v>
      </c>
      <c r="C13" s="20">
        <v>211.47835190999996</v>
      </c>
      <c r="D13" s="20">
        <v>44.42554148</v>
      </c>
      <c r="E13" s="20">
        <v>227.49860507000002</v>
      </c>
      <c r="F13" s="20">
        <v>13.090932989999999</v>
      </c>
      <c r="G13" s="22">
        <v>24.123956779999997</v>
      </c>
      <c r="H13" s="22">
        <v>179.68645383</v>
      </c>
      <c r="I13" s="22">
        <v>110.39320852</v>
      </c>
      <c r="J13" s="22">
        <v>100.27036511999999</v>
      </c>
      <c r="K13" s="22">
        <v>90.353732710000003</v>
      </c>
      <c r="L13" s="23">
        <f>SUM(B13:K13)</f>
        <v>1035.6448898499998</v>
      </c>
      <c r="M13" s="4"/>
      <c r="N13" s="4"/>
      <c r="O13" s="4"/>
    </row>
    <row r="14" spans="1:15" ht="20.100000000000001" customHeight="1" x14ac:dyDescent="0.25">
      <c r="A14" s="10" t="s">
        <v>16</v>
      </c>
      <c r="B14" s="17">
        <v>9.9333313400000005</v>
      </c>
      <c r="C14" s="17">
        <v>28.142659800000004</v>
      </c>
      <c r="D14" s="17">
        <v>73.657139699999959</v>
      </c>
      <c r="E14" s="17">
        <v>11.665305000000002</v>
      </c>
      <c r="F14" s="17">
        <v>21.398677810000002</v>
      </c>
      <c r="G14" s="18">
        <v>9.4867895700000027</v>
      </c>
      <c r="H14" s="18">
        <v>33.958256169999991</v>
      </c>
      <c r="I14" s="18">
        <v>45.795541779999994</v>
      </c>
      <c r="J14" s="18">
        <v>11.811143419999999</v>
      </c>
      <c r="K14" s="18">
        <v>0</v>
      </c>
      <c r="L14" s="19">
        <f t="shared" ref="L14:L18" si="1">SUM(B14:K14)</f>
        <v>245.84884459</v>
      </c>
      <c r="M14" s="4"/>
      <c r="N14" s="4"/>
      <c r="O14" s="4"/>
    </row>
    <row r="15" spans="1:15" ht="20.100000000000001" customHeight="1" x14ac:dyDescent="0.25">
      <c r="A15" s="11" t="s">
        <v>17</v>
      </c>
      <c r="B15" s="20">
        <v>7.7776024999999986</v>
      </c>
      <c r="C15" s="20">
        <v>13.708578329999998</v>
      </c>
      <c r="D15" s="20">
        <v>58.233268979999998</v>
      </c>
      <c r="E15" s="20">
        <v>12.75942654</v>
      </c>
      <c r="F15" s="20">
        <v>11.088987899999999</v>
      </c>
      <c r="G15" s="22">
        <v>35.75119059</v>
      </c>
      <c r="H15" s="22">
        <v>9.3032897599999984</v>
      </c>
      <c r="I15" s="22">
        <v>18.512058010000001</v>
      </c>
      <c r="J15" s="22">
        <v>6.4751785500000008</v>
      </c>
      <c r="K15" s="22">
        <v>9.9652876400000014</v>
      </c>
      <c r="L15" s="23">
        <f t="shared" si="1"/>
        <v>183.57486879999999</v>
      </c>
      <c r="M15" s="4"/>
      <c r="N15" s="4"/>
      <c r="O15" s="4"/>
    </row>
    <row r="16" spans="1:15" ht="20.100000000000001" customHeight="1" x14ac:dyDescent="0.25">
      <c r="A16" s="10" t="s">
        <v>18</v>
      </c>
      <c r="B16" s="17">
        <v>18.433618340000002</v>
      </c>
      <c r="C16" s="17">
        <v>5.8914001100000002</v>
      </c>
      <c r="D16" s="17">
        <v>30.482828750000003</v>
      </c>
      <c r="E16" s="17">
        <v>4.7800787499999995</v>
      </c>
      <c r="F16" s="17">
        <v>8.2279671800000003</v>
      </c>
      <c r="G16" s="18">
        <v>11.35929123</v>
      </c>
      <c r="H16" s="18">
        <v>3.2484717200000004</v>
      </c>
      <c r="I16" s="18">
        <v>3.3507710899999998</v>
      </c>
      <c r="J16" s="18">
        <v>8.9969672099999993</v>
      </c>
      <c r="K16" s="18">
        <v>2.4264021199999997</v>
      </c>
      <c r="L16" s="19">
        <f t="shared" si="1"/>
        <v>97.197796499999995</v>
      </c>
      <c r="M16" s="4"/>
      <c r="N16" s="4"/>
      <c r="O16" s="4"/>
    </row>
    <row r="17" spans="1:15" s="1" customFormat="1" ht="30.6" customHeight="1" x14ac:dyDescent="0.25">
      <c r="A17" s="12" t="s">
        <v>19</v>
      </c>
      <c r="B17" s="24">
        <f>SUM(B13:B16)</f>
        <v>70.468293619999997</v>
      </c>
      <c r="C17" s="24">
        <f t="shared" ref="C17:K17" si="2">SUM(C13:C16)</f>
        <v>259.22099014999992</v>
      </c>
      <c r="D17" s="24">
        <f t="shared" si="2"/>
        <v>206.79877890999995</v>
      </c>
      <c r="E17" s="24">
        <f t="shared" si="2"/>
        <v>256.70341536000001</v>
      </c>
      <c r="F17" s="24">
        <f t="shared" si="2"/>
        <v>53.806565880000001</v>
      </c>
      <c r="G17" s="24">
        <f t="shared" si="2"/>
        <v>80.721228169999989</v>
      </c>
      <c r="H17" s="24">
        <f t="shared" si="2"/>
        <v>226.19647148000001</v>
      </c>
      <c r="I17" s="24">
        <f t="shared" si="2"/>
        <v>178.05157939999998</v>
      </c>
      <c r="J17" s="24">
        <f t="shared" si="2"/>
        <v>127.55365429999998</v>
      </c>
      <c r="K17" s="24">
        <f t="shared" si="2"/>
        <v>102.74542247000001</v>
      </c>
      <c r="L17" s="25">
        <f t="shared" si="1"/>
        <v>1562.26639974</v>
      </c>
    </row>
    <row r="18" spans="1:15" s="1" customFormat="1" ht="31.9" customHeight="1" x14ac:dyDescent="0.25">
      <c r="A18" s="26" t="s">
        <v>21</v>
      </c>
      <c r="B18" s="27">
        <f>SUM(B17,B12)</f>
        <v>105.92180844000001</v>
      </c>
      <c r="C18" s="27">
        <f t="shared" ref="C18:K18" si="3">SUM(C17,C12)</f>
        <v>457.71228621999995</v>
      </c>
      <c r="D18" s="27">
        <f t="shared" si="3"/>
        <v>315.63950185999994</v>
      </c>
      <c r="E18" s="27">
        <f t="shared" si="3"/>
        <v>367.65956001000001</v>
      </c>
      <c r="F18" s="27">
        <f t="shared" si="3"/>
        <v>136.95513334</v>
      </c>
      <c r="G18" s="27">
        <f t="shared" si="3"/>
        <v>118.37033442999999</v>
      </c>
      <c r="H18" s="27">
        <f t="shared" si="3"/>
        <v>360.68591117000005</v>
      </c>
      <c r="I18" s="27">
        <f t="shared" si="3"/>
        <v>269.68719343999999</v>
      </c>
      <c r="J18" s="27">
        <f t="shared" si="3"/>
        <v>187.37185571999999</v>
      </c>
      <c r="K18" s="27">
        <f t="shared" si="3"/>
        <v>113.89102712</v>
      </c>
      <c r="L18" s="28">
        <f t="shared" si="1"/>
        <v>2433.89461175</v>
      </c>
    </row>
    <row r="19" spans="1:15" ht="17.25" x14ac:dyDescent="0.25">
      <c r="A19" s="36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M19" s="4"/>
      <c r="N19" s="4"/>
      <c r="O19" s="4"/>
    </row>
    <row r="20" spans="1:15" x14ac:dyDescent="0.25">
      <c r="A20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M20" s="4"/>
      <c r="N20" s="4"/>
      <c r="O20" s="4"/>
    </row>
    <row r="21" spans="1: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M21" s="4"/>
      <c r="N21" s="4"/>
      <c r="O21" s="4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M22" s="4"/>
      <c r="N22" s="4"/>
      <c r="O22" s="4"/>
    </row>
    <row r="23" spans="1: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M23" s="4"/>
      <c r="N23" s="4"/>
      <c r="O23" s="4"/>
    </row>
  </sheetData>
  <mergeCells count="16">
    <mergeCell ref="L7:L8"/>
    <mergeCell ref="K7:K8"/>
    <mergeCell ref="H7:H8"/>
    <mergeCell ref="I7:I8"/>
    <mergeCell ref="J7:J8"/>
    <mergeCell ref="A3:F3"/>
    <mergeCell ref="A5:F5"/>
    <mergeCell ref="A6:F6"/>
    <mergeCell ref="A7:A8"/>
    <mergeCell ref="B7:B8"/>
    <mergeCell ref="C7:C8"/>
    <mergeCell ref="D7:D8"/>
    <mergeCell ref="A4:G4"/>
    <mergeCell ref="E7:E8"/>
    <mergeCell ref="F7:F8"/>
    <mergeCell ref="G7:G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1.5.1-5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dcterms:created xsi:type="dcterms:W3CDTF">2018-05-21T11:57:55Z</dcterms:created>
  <dcterms:modified xsi:type="dcterms:W3CDTF">2024-06-03T12:13:26Z</dcterms:modified>
</cp:coreProperties>
</file>