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 Pendiente e Incompleto\1.7.2\1.7.2.5\"/>
    </mc:Choice>
  </mc:AlternateContent>
  <xr:revisionPtr revIDLastSave="0" documentId="13_ncr:1_{55E0CD5E-26A8-4377-A632-1BE4179A9B0B}" xr6:coauthVersionLast="47" xr6:coauthVersionMax="47" xr10:uidLastSave="{00000000-0000-0000-0000-000000000000}"/>
  <bookViews>
    <workbookView xWindow="-120" yWindow="-120" windowWidth="24240" windowHeight="13140" tabRatio="675" xr2:uid="{1F84B761-C93C-4BF7-B64E-70B617AB19E0}"/>
  </bookViews>
  <sheets>
    <sheet name="1.7.2-5" sheetId="11" r:id="rId1"/>
  </sheets>
  <definedNames>
    <definedName name="_Hlk42171624" localSheetId="0">'1.7.2-5'!#REF!</definedName>
    <definedName name="_xlnm.Print_Area" localSheetId="0">'1.7.2-5'!#REF!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1" l="1"/>
  <c r="G13" i="11"/>
  <c r="G11" i="11"/>
  <c r="G10" i="11"/>
  <c r="G9" i="11"/>
  <c r="G8" i="11"/>
  <c r="G12" i="11"/>
  <c r="E8" i="11" l="1"/>
  <c r="E14" i="11" s="1"/>
  <c r="D8" i="11"/>
  <c r="D14" i="11" s="1"/>
  <c r="C8" i="11"/>
  <c r="C14" i="11" s="1"/>
  <c r="B8" i="11"/>
  <c r="B14" i="11" s="1"/>
</calcChain>
</file>

<file path=xl/sharedStrings.xml><?xml version="1.0" encoding="utf-8"?>
<sst xmlns="http://schemas.openxmlformats.org/spreadsheetml/2006/main" count="17" uniqueCount="13">
  <si>
    <t>Fuente:  Consejería de Economía y Hacienda de la Junta de Castilla y León.</t>
  </si>
  <si>
    <t>Cuadro 1.7.2-5</t>
  </si>
  <si>
    <t>Nº</t>
  </si>
  <si>
    <t>A tiempo completo en plantilla</t>
  </si>
  <si>
    <t xml:space="preserve">   Titulados superiores</t>
  </si>
  <si>
    <t xml:space="preserve">     Titulados medios</t>
  </si>
  <si>
    <t xml:space="preserve">   Otros (administrativos y FP)</t>
  </si>
  <si>
    <t>Colaboradores a tiempo parcial</t>
  </si>
  <si>
    <t>Becarios</t>
  </si>
  <si>
    <t>Personal total centros</t>
  </si>
  <si>
    <t>CES. Informe de Situación Económica y Social de Castilla y León en 2023</t>
  </si>
  <si>
    <t>Personal de centros integrados en la Red de Centros Tecnológicos Asociados de Castilla y León, 2019-2023</t>
  </si>
  <si>
    <t>%var.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</si>
</sst>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2" borderId="0" applyNumberFormat="0" applyBorder="0" applyAlignment="0" applyProtection="0"/>
    <xf numFmtId="0" fontId="1" fillId="0" borderId="0"/>
    <xf numFmtId="0" fontId="4" fillId="0" borderId="0"/>
    <xf numFmtId="0" fontId="1" fillId="4" borderId="0" applyNumberFormat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6" borderId="0" xfId="2" applyFill="1"/>
    <xf numFmtId="0" fontId="1" fillId="5" borderId="0" xfId="3" applyFill="1"/>
    <xf numFmtId="0" fontId="2" fillId="5" borderId="0" xfId="3" applyFont="1" applyFill="1" applyAlignment="1">
      <alignment vertical="center"/>
    </xf>
    <xf numFmtId="0" fontId="6" fillId="0" borderId="0" xfId="0" applyFont="1"/>
    <xf numFmtId="0" fontId="5" fillId="6" borderId="0" xfId="2" applyFont="1" applyFill="1"/>
    <xf numFmtId="0" fontId="5" fillId="6" borderId="0" xfId="2" applyFont="1" applyFill="1" applyAlignment="1">
      <alignment horizontal="center" vertical="center"/>
    </xf>
    <xf numFmtId="0" fontId="6" fillId="7" borderId="0" xfId="3" applyFont="1" applyFill="1" applyAlignment="1">
      <alignment horizontal="right" vertical="center" indent="2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center" indent="2"/>
    </xf>
    <xf numFmtId="164" fontId="1" fillId="0" borderId="0" xfId="1" applyNumberFormat="1" applyFont="1" applyBorder="1" applyAlignment="1">
      <alignment horizontal="right" vertical="center" indent="2"/>
    </xf>
    <xf numFmtId="0" fontId="1" fillId="0" borderId="0" xfId="0" applyFont="1" applyAlignment="1">
      <alignment horizontal="left" vertical="center" wrapText="1" indent="2"/>
    </xf>
    <xf numFmtId="3" fontId="1" fillId="0" borderId="0" xfId="0" applyNumberFormat="1" applyFont="1" applyAlignment="1">
      <alignment horizontal="right" vertical="center" indent="2"/>
    </xf>
    <xf numFmtId="0" fontId="2" fillId="7" borderId="0" xfId="0" applyFont="1" applyFill="1" applyAlignment="1">
      <alignment horizontal="left" vertical="center" wrapText="1" indent="1"/>
    </xf>
    <xf numFmtId="0" fontId="2" fillId="7" borderId="0" xfId="0" applyFont="1" applyFill="1" applyAlignment="1">
      <alignment horizontal="right" vertical="center" indent="2"/>
    </xf>
    <xf numFmtId="164" fontId="2" fillId="7" borderId="0" xfId="1" applyNumberFormat="1" applyFont="1" applyFill="1" applyBorder="1" applyAlignment="1">
      <alignment horizontal="right" vertical="center" indent="2"/>
    </xf>
    <xf numFmtId="0" fontId="1" fillId="0" borderId="0" xfId="0" applyFont="1"/>
    <xf numFmtId="0" fontId="5" fillId="6" borderId="0" xfId="2" applyFont="1" applyFill="1" applyAlignment="1">
      <alignment horizontal="center" vertical="center" wrapText="1"/>
    </xf>
  </cellXfs>
  <cellStyles count="9">
    <cellStyle name="40% - Énfasis1" xfId="3" builtinId="31"/>
    <cellStyle name="60% - Énfasis1 2" xfId="7" xr:uid="{7BBA5615-ECFB-4DFC-BDE8-2D709B20E52C}"/>
    <cellStyle name="Énfasis1" xfId="2" builtinId="29"/>
    <cellStyle name="Énfasis1 2" xfId="4" xr:uid="{5BCEFE69-4EE0-47D0-813A-326C05458392}"/>
    <cellStyle name="Millares 2" xfId="8" xr:uid="{1064A6F7-C381-40E5-B630-7A12351B91E0}"/>
    <cellStyle name="Normal" xfId="0" builtinId="0"/>
    <cellStyle name="Normal 2" xfId="6" xr:uid="{5AFA05E2-6914-4D43-8FB9-8994E774EFA7}"/>
    <cellStyle name="Normal 3" xfId="5" xr:uid="{8E4C9A0B-5BCC-4335-ADBF-43E35528B695}"/>
    <cellStyle name="Porcentaje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1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9D9D9"/>
      <color rgb="FFB8CCE4"/>
      <color rgb="FF4F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789F9BA-2A59-43AB-A314-E210853EF04F}" name="Tabla21239" displayName="Tabla21239" ref="A8:G14" headerRowCount="0" totalsRowShown="0" headerRowDxfId="9" dataDxfId="8" tableBorderDxfId="7">
  <tableColumns count="7">
    <tableColumn id="1" xr3:uid="{3D508323-62A1-4E2A-8E4C-E06414AE21E0}" name="Columna1" dataDxfId="6"/>
    <tableColumn id="13" xr3:uid="{96EECE05-A3B9-438E-AC96-E4C34DBFFE9C}" name="Columna13" dataDxfId="5"/>
    <tableColumn id="3" xr3:uid="{CA0EBCF1-16C6-425F-B20D-D084AEA913E2}" name="Columna3" dataDxfId="4"/>
    <tableColumn id="8" xr3:uid="{FC185F0C-5869-417C-ACB5-5685F3D65DEE}" name="Columna8" dataDxfId="3"/>
    <tableColumn id="2" xr3:uid="{F4FFE4FA-ACF7-408B-A5F8-0DDD1D46FEB5}" name="Columna2" dataDxfId="2"/>
    <tableColumn id="4" xr3:uid="{EE94C80F-9484-4F72-92B9-EA544ADB333E}" name="Columna4" dataDxfId="1"/>
    <tableColumn id="6" xr3:uid="{32583935-4EB2-498D-93F8-467F7443D35D}" name="Columna6" dataDxfId="0" dataCellStyle="Porcentaj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5751-06D8-4A4F-9C77-0CEA32B0C8A7}">
  <sheetPr>
    <pageSetUpPr fitToPage="1"/>
  </sheetPr>
  <dimension ref="A1:K22"/>
  <sheetViews>
    <sheetView tabSelected="1" topLeftCell="A3" workbookViewId="0">
      <selection activeCell="A17" sqref="A17"/>
    </sheetView>
  </sheetViews>
  <sheetFormatPr baseColWidth="10" defaultRowHeight="15" x14ac:dyDescent="0.25"/>
  <cols>
    <col min="1" max="1" width="32.28515625" customWidth="1"/>
    <col min="2" max="6" width="11.7109375" customWidth="1"/>
    <col min="7" max="7" width="14.42578125" customWidth="1"/>
    <col min="8" max="9" width="11.7109375" customWidth="1"/>
  </cols>
  <sheetData>
    <row r="1" spans="1:11" ht="18" customHeight="1" x14ac:dyDescent="0.25">
      <c r="A1" s="6" t="s">
        <v>10</v>
      </c>
      <c r="B1" s="2"/>
      <c r="C1" s="2"/>
      <c r="D1" s="2"/>
      <c r="E1" s="2"/>
      <c r="F1" s="2"/>
      <c r="G1" s="2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1</v>
      </c>
      <c r="B3" s="3"/>
      <c r="C3" s="3"/>
      <c r="D3" s="3"/>
      <c r="E3" s="3"/>
      <c r="F3" s="3"/>
      <c r="G3" s="3"/>
      <c r="H3" s="1"/>
      <c r="I3" s="1"/>
      <c r="J3" s="1"/>
      <c r="K3" s="1"/>
    </row>
    <row r="4" spans="1:11" x14ac:dyDescent="0.25">
      <c r="A4" s="4" t="s">
        <v>11</v>
      </c>
      <c r="B4" s="3"/>
      <c r="C4" s="3"/>
      <c r="D4" s="3"/>
      <c r="E4" s="3"/>
      <c r="F4" s="3"/>
      <c r="G4" s="3"/>
      <c r="H4" s="1"/>
      <c r="I4" s="1"/>
      <c r="J4" s="1"/>
      <c r="K4" s="1"/>
    </row>
    <row r="5" spans="1:1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1.75" customHeight="1" x14ac:dyDescent="0.25">
      <c r="A6" s="17"/>
      <c r="B6" s="7">
        <v>2019</v>
      </c>
      <c r="C6" s="7">
        <v>2020</v>
      </c>
      <c r="D6" s="7">
        <v>2021</v>
      </c>
      <c r="E6" s="7">
        <v>2022</v>
      </c>
      <c r="F6" s="7">
        <v>2023</v>
      </c>
      <c r="G6" s="18" t="s">
        <v>12</v>
      </c>
      <c r="H6" s="1"/>
      <c r="I6" s="1"/>
      <c r="J6" s="1"/>
      <c r="K6" s="1"/>
    </row>
    <row r="7" spans="1:11" x14ac:dyDescent="0.25">
      <c r="A7" s="17"/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18"/>
      <c r="H7" s="1"/>
      <c r="I7" s="1"/>
      <c r="J7" s="1"/>
      <c r="K7" s="1"/>
    </row>
    <row r="8" spans="1:11" ht="18" customHeight="1" x14ac:dyDescent="0.25">
      <c r="A8" s="9" t="s">
        <v>3</v>
      </c>
      <c r="B8" s="10">
        <f t="shared" ref="B8:D8" si="0">SUM(B9:B11)</f>
        <v>524</v>
      </c>
      <c r="C8" s="10">
        <f t="shared" si="0"/>
        <v>568</v>
      </c>
      <c r="D8" s="10">
        <f t="shared" si="0"/>
        <v>616</v>
      </c>
      <c r="E8" s="10">
        <f>SUM(E9:E11)</f>
        <v>679</v>
      </c>
      <c r="F8" s="10">
        <v>762</v>
      </c>
      <c r="G8" s="11">
        <f>(Tabla21239[[#This Row],[Columna4]]-Tabla21239[[#This Row],[Columna2]])/Tabla21239[[#This Row],[Columna2]]*100</f>
        <v>12.223858615611192</v>
      </c>
      <c r="H8" s="1"/>
      <c r="I8" s="1"/>
      <c r="J8" s="1"/>
      <c r="K8" s="1"/>
    </row>
    <row r="9" spans="1:11" ht="18" customHeight="1" x14ac:dyDescent="0.25">
      <c r="A9" s="12" t="s">
        <v>4</v>
      </c>
      <c r="B9" s="10">
        <v>314</v>
      </c>
      <c r="C9" s="10">
        <v>348</v>
      </c>
      <c r="D9" s="10">
        <v>382</v>
      </c>
      <c r="E9" s="10">
        <v>431</v>
      </c>
      <c r="F9" s="10">
        <v>497</v>
      </c>
      <c r="G9" s="11">
        <f>(Tabla21239[[#This Row],[Columna4]]-Tabla21239[[#This Row],[Columna2]])/Tabla21239[[#This Row],[Columna2]]*100</f>
        <v>15.31322505800464</v>
      </c>
      <c r="H9" s="1"/>
      <c r="I9" s="1"/>
      <c r="J9" s="1"/>
      <c r="K9" s="1"/>
    </row>
    <row r="10" spans="1:11" ht="18" customHeight="1" x14ac:dyDescent="0.25">
      <c r="A10" s="9" t="s">
        <v>5</v>
      </c>
      <c r="B10" s="13">
        <v>82</v>
      </c>
      <c r="C10" s="13">
        <v>93</v>
      </c>
      <c r="D10" s="13">
        <v>93</v>
      </c>
      <c r="E10" s="13">
        <v>100</v>
      </c>
      <c r="F10" s="13">
        <v>95</v>
      </c>
      <c r="G10" s="11">
        <f>(Tabla21239[[#This Row],[Columna4]]-Tabla21239[[#This Row],[Columna2]])/Tabla21239[[#This Row],[Columna2]]*100</f>
        <v>-5</v>
      </c>
      <c r="H10" s="1"/>
      <c r="I10" s="1"/>
      <c r="J10" s="1"/>
      <c r="K10" s="1"/>
    </row>
    <row r="11" spans="1:11" ht="18" customHeight="1" x14ac:dyDescent="0.25">
      <c r="A11" s="12" t="s">
        <v>6</v>
      </c>
      <c r="B11" s="10">
        <v>128</v>
      </c>
      <c r="C11" s="10">
        <v>127</v>
      </c>
      <c r="D11" s="10">
        <v>141</v>
      </c>
      <c r="E11" s="10">
        <v>148</v>
      </c>
      <c r="F11" s="10">
        <v>170</v>
      </c>
      <c r="G11" s="11">
        <f>(Tabla21239[[#This Row],[Columna4]]-Tabla21239[[#This Row],[Columna2]])/Tabla21239[[#This Row],[Columna2]]*100</f>
        <v>14.864864864864865</v>
      </c>
      <c r="H11" s="1"/>
      <c r="I11" s="1"/>
      <c r="J11" s="1"/>
      <c r="K11" s="1"/>
    </row>
    <row r="12" spans="1:11" ht="18" customHeight="1" x14ac:dyDescent="0.25">
      <c r="A12" s="9" t="s">
        <v>7</v>
      </c>
      <c r="B12" s="10">
        <v>43</v>
      </c>
      <c r="C12" s="10">
        <v>30</v>
      </c>
      <c r="D12" s="10">
        <v>36</v>
      </c>
      <c r="E12" s="10">
        <v>42</v>
      </c>
      <c r="F12" s="10">
        <v>34</v>
      </c>
      <c r="G12" s="11">
        <f>(Tabla21239[[#This Row],[Columna4]]-Tabla21239[[#This Row],[Columna2]])/Tabla21239[[#This Row],[Columna2]]*100</f>
        <v>-19.047619047619047</v>
      </c>
      <c r="H12" s="1"/>
      <c r="I12" s="1"/>
      <c r="J12" s="1"/>
      <c r="K12" s="1"/>
    </row>
    <row r="13" spans="1:11" ht="18" customHeight="1" x14ac:dyDescent="0.25">
      <c r="A13" s="9" t="s">
        <v>8</v>
      </c>
      <c r="B13" s="10">
        <v>33</v>
      </c>
      <c r="C13" s="10">
        <v>22</v>
      </c>
      <c r="D13" s="10">
        <v>27</v>
      </c>
      <c r="E13" s="10">
        <v>25</v>
      </c>
      <c r="F13" s="10">
        <v>32</v>
      </c>
      <c r="G13" s="11">
        <f>(Tabla21239[[#This Row],[Columna4]]-Tabla21239[[#This Row],[Columna2]])/Tabla21239[[#This Row],[Columna2]]*100</f>
        <v>28.000000000000004</v>
      </c>
      <c r="H13" s="1"/>
      <c r="I13" s="1"/>
      <c r="J13" s="1"/>
      <c r="K13" s="1"/>
    </row>
    <row r="14" spans="1:11" ht="18" customHeight="1" x14ac:dyDescent="0.25">
      <c r="A14" s="14" t="s">
        <v>9</v>
      </c>
      <c r="B14" s="15">
        <f t="shared" ref="B14:D14" si="1">B8+B12+B13</f>
        <v>600</v>
      </c>
      <c r="C14" s="15">
        <f t="shared" si="1"/>
        <v>620</v>
      </c>
      <c r="D14" s="15">
        <f t="shared" si="1"/>
        <v>679</v>
      </c>
      <c r="E14" s="15">
        <f>E8+E12+E13</f>
        <v>746</v>
      </c>
      <c r="F14" s="15">
        <v>828</v>
      </c>
      <c r="G14" s="16">
        <f>(Tabla21239[[#This Row],[Columna4]]-Tabla21239[[#This Row],[Columna2]])/Tabla21239[[#This Row],[Columna2]]*100</f>
        <v>10.991957104557642</v>
      </c>
      <c r="H14" s="1"/>
      <c r="I14" s="1"/>
      <c r="J14" s="1"/>
      <c r="K14" s="1"/>
    </row>
    <row r="15" spans="1:11" ht="23.25" customHeight="1" x14ac:dyDescent="0.25">
      <c r="A15" s="1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2">
    <mergeCell ref="A6:A7"/>
    <mergeCell ref="G6:G7"/>
  </mergeCells>
  <pageMargins left="0.70866141732283472" right="0.5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dcterms:created xsi:type="dcterms:W3CDTF">2023-07-27T12:28:24Z</dcterms:created>
  <dcterms:modified xsi:type="dcterms:W3CDTF">2024-05-16T15:46:30Z</dcterms:modified>
</cp:coreProperties>
</file>