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4EF6DD34-6B15-4CB1-B253-5D2AFDFF2C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1" sheetId="20" r:id="rId1"/>
    <sheet name="BaseDatos" sheetId="17" r:id="rId2"/>
  </sheets>
  <definedNames>
    <definedName name="_xlnm.Print_Area" localSheetId="0">'G 1.8.2-11'!$A$1:$H$25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7" l="1"/>
  <c r="D16" i="17"/>
  <c r="E16" i="17"/>
  <c r="F16" i="17"/>
  <c r="G16" i="17"/>
  <c r="B16" i="17"/>
  <c r="H15" i="17"/>
  <c r="H14" i="17"/>
  <c r="H13" i="17"/>
  <c r="H12" i="17"/>
  <c r="H11" i="17"/>
  <c r="H10" i="17"/>
  <c r="H9" i="17"/>
  <c r="H8" i="17"/>
  <c r="H7" i="17"/>
  <c r="H16" i="17" l="1"/>
  <c r="H23" i="17"/>
  <c r="H24" i="17"/>
  <c r="H25" i="17"/>
  <c r="H26" i="17"/>
  <c r="H27" i="17"/>
  <c r="H28" i="17"/>
  <c r="H29" i="17"/>
  <c r="B23" i="17"/>
  <c r="C23" i="17"/>
  <c r="D23" i="17"/>
  <c r="E23" i="17"/>
  <c r="F23" i="17"/>
  <c r="G23" i="17"/>
  <c r="B24" i="17"/>
  <c r="C24" i="17"/>
  <c r="D24" i="17"/>
  <c r="E24" i="17"/>
  <c r="F24" i="17"/>
  <c r="G24" i="17"/>
  <c r="B25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E27" i="17"/>
  <c r="F27" i="17"/>
  <c r="G27" i="17"/>
  <c r="B28" i="17"/>
  <c r="C28" i="17"/>
  <c r="D28" i="17"/>
  <c r="E28" i="17"/>
  <c r="F28" i="17"/>
  <c r="G28" i="17"/>
  <c r="B29" i="17"/>
  <c r="C29" i="17"/>
  <c r="D29" i="17"/>
  <c r="E29" i="17"/>
  <c r="F29" i="17"/>
  <c r="G29" i="17"/>
  <c r="C22" i="17"/>
  <c r="D22" i="17"/>
  <c r="E22" i="17"/>
  <c r="F22" i="17"/>
  <c r="G22" i="17"/>
  <c r="H22" i="17"/>
  <c r="B22" i="17"/>
  <c r="C21" i="17"/>
  <c r="D21" i="17"/>
  <c r="E21" i="17"/>
  <c r="F21" i="17"/>
  <c r="G21" i="17"/>
  <c r="H21" i="17"/>
  <c r="B21" i="17"/>
</calcChain>
</file>

<file path=xl/sharedStrings.xml><?xml version="1.0" encoding="utf-8"?>
<sst xmlns="http://schemas.openxmlformats.org/spreadsheetml/2006/main" count="43" uniqueCount="27">
  <si>
    <t xml:space="preserve"> (porcentaje)</t>
  </si>
  <si>
    <t>Gráfico 1.8.2-11</t>
  </si>
  <si>
    <t>Deuda Pública</t>
  </si>
  <si>
    <t>Servicios públicos básicos</t>
  </si>
  <si>
    <t>Actuaciones de protección y promoción social</t>
  </si>
  <si>
    <t>Producción de bienes públicos de carácter preferente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</si>
  <si>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</si>
  <si>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</si>
  <si>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</si>
  <si>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</si>
  <si>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</si>
  <si>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</si>
  <si>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</si>
  <si>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</si>
  <si>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</si>
  <si>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Ayuntamientos</t>
  </si>
  <si>
    <t>% s/gasto total</t>
  </si>
  <si>
    <t>Total Gastos</t>
  </si>
  <si>
    <t>Actuaciones de carácter económico</t>
  </si>
  <si>
    <t>Actuaciones de carácter general</t>
  </si>
  <si>
    <t>Nota:</t>
  </si>
  <si>
    <t>Fuente:</t>
  </si>
  <si>
    <t xml:space="preserve">Cada gradación en el eje corresponde con un salto del 10%. </t>
  </si>
  <si>
    <t>En cuanto a la descripción de las cuatro políticas de gasto básicas, nos remitimos a la nota del cuadro 1.8.2-13.</t>
  </si>
  <si>
    <t>CES. Informe de Situación Económica y Social de Castilla y León en 2023</t>
  </si>
  <si>
    <t>Clasificación funcional del gasto de los Ayuntamientos, agrupados en provincias, 2023</t>
  </si>
  <si>
    <t>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</si>
</sst>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8" fillId="0" borderId="0"/>
    <xf numFmtId="0" fontId="10" fillId="0" borderId="0"/>
    <xf numFmtId="0" fontId="11" fillId="0" borderId="0"/>
  </cellStyleXfs>
  <cellXfs count="26">
    <xf numFmtId="0" fontId="0" fillId="0" borderId="0" xfId="0"/>
    <xf numFmtId="0" fontId="2" fillId="0" borderId="0" xfId="0" applyFont="1"/>
    <xf numFmtId="0" fontId="2" fillId="5" borderId="0" xfId="0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 indent="1"/>
    </xf>
    <xf numFmtId="0" fontId="2" fillId="6" borderId="0" xfId="0" applyFont="1" applyFill="1" applyAlignment="1">
      <alignment vertical="center"/>
    </xf>
    <xf numFmtId="4" fontId="2" fillId="6" borderId="0" xfId="0" applyNumberFormat="1" applyFont="1" applyFill="1" applyAlignment="1">
      <alignment horizontal="right" vertical="center" indent="1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0" fontId="3" fillId="2" borderId="0" xfId="1" applyFont="1" applyBorder="1" applyAlignment="1">
      <alignment horizontal="center" vertical="center" wrapText="1"/>
    </xf>
    <xf numFmtId="4" fontId="6" fillId="7" borderId="0" xfId="2" applyNumberFormat="1" applyFont="1" applyFill="1" applyBorder="1" applyAlignment="1">
      <alignment horizontal="right" vertical="center" indent="1"/>
    </xf>
    <xf numFmtId="164" fontId="6" fillId="10" borderId="0" xfId="3" applyNumberFormat="1" applyFont="1" applyFill="1" applyBorder="1" applyAlignment="1">
      <alignment horizontal="right" vertical="center" indent="1"/>
    </xf>
    <xf numFmtId="0" fontId="3" fillId="2" borderId="0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3" fontId="9" fillId="0" borderId="0" xfId="4" applyNumberFormat="1" applyFont="1"/>
    <xf numFmtId="3" fontId="2" fillId="5" borderId="0" xfId="0" applyNumberFormat="1" applyFont="1" applyFill="1" applyAlignment="1">
      <alignment horizontal="right" vertical="center" indent="1"/>
    </xf>
    <xf numFmtId="3" fontId="5" fillId="8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1"/>
    </xf>
    <xf numFmtId="3" fontId="5" fillId="9" borderId="0" xfId="0" applyNumberFormat="1" applyFont="1" applyFill="1" applyAlignment="1">
      <alignment horizontal="right" vertical="center" indent="1"/>
    </xf>
    <xf numFmtId="3" fontId="4" fillId="3" borderId="0" xfId="2" applyNumberFormat="1" applyFont="1" applyAlignment="1">
      <alignment horizontal="right" vertical="center" indent="1"/>
    </xf>
    <xf numFmtId="0" fontId="3" fillId="2" borderId="0" xfId="1" applyFont="1" applyAlignment="1">
      <alignment vertical="center"/>
    </xf>
    <xf numFmtId="0" fontId="1" fillId="2" borderId="0" xfId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</cellXfs>
  <cellStyles count="7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5" xr:uid="{B441B720-3C93-4722-BEC5-9BCD296DDFF5}"/>
    <cellStyle name="Normal 3" xfId="6" xr:uid="{0097AE34-1678-4877-AC1A-3C5149AA258C}"/>
    <cellStyle name="Normal_83" xfId="4" xr:uid="{DD421391-FD02-463A-9662-C7D13C68D822}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9" defaultPivotStyle="PivotStyleLight16">
    <tableStyle name="Invisible" pivot="0" table="0" count="0" xr9:uid="{43788BB5-0AD7-4B99-BE7A-A7DEE5DA09F8}"/>
    <tableStyle name="TableStyleMedium16 2" pivot="0" count="7" xr9:uid="{515137E3-CFCE-43D1-A238-5B30BB0A9912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BaseDatos!$B$21:$B$29</c:f>
              <c:numCache>
                <c:formatCode>#,##0.00</c:formatCode>
                <c:ptCount val="9"/>
                <c:pt idx="0">
                  <c:v>3.6802992224632973</c:v>
                </c:pt>
                <c:pt idx="1">
                  <c:v>2.0421375126413293</c:v>
                </c:pt>
                <c:pt idx="2">
                  <c:v>5.4739972466355944</c:v>
                </c:pt>
                <c:pt idx="3">
                  <c:v>2.5042507004280745</c:v>
                </c:pt>
                <c:pt idx="4">
                  <c:v>1.9639639241793847</c:v>
                </c:pt>
                <c:pt idx="5">
                  <c:v>3.1745934770020847</c:v>
                </c:pt>
                <c:pt idx="6">
                  <c:v>3.2496330757137444</c:v>
                </c:pt>
                <c:pt idx="7">
                  <c:v>3.4450994424427379</c:v>
                </c:pt>
                <c:pt idx="8">
                  <c:v>1.5187467496063232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6-45C4-9370-940C97F275FF}"/>
            </c:ext>
          </c:extLst>
        </c:ser>
        <c:ser>
          <c:idx val="1"/>
          <c:order val="1"/>
          <c:tx>
            <c:strRef>
              <c:f>BaseDatos!$C$20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BaseDatos!$C$21:$C$29</c:f>
              <c:numCache>
                <c:formatCode>#,##0.00</c:formatCode>
                <c:ptCount val="9"/>
                <c:pt idx="0">
                  <c:v>35.416081863470893</c:v>
                </c:pt>
                <c:pt idx="1">
                  <c:v>36.91768715703153</c:v>
                </c:pt>
                <c:pt idx="2">
                  <c:v>35.697148106809685</c:v>
                </c:pt>
                <c:pt idx="3">
                  <c:v>38.632023398921383</c:v>
                </c:pt>
                <c:pt idx="4">
                  <c:v>37.523794416994441</c:v>
                </c:pt>
                <c:pt idx="5">
                  <c:v>38.444412807192407</c:v>
                </c:pt>
                <c:pt idx="6">
                  <c:v>40.512658103513566</c:v>
                </c:pt>
                <c:pt idx="7">
                  <c:v>36.303047247915288</c:v>
                </c:pt>
                <c:pt idx="8">
                  <c:v>41.0104768517702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6-45C4-9370-940C97F275FF}"/>
            </c:ext>
          </c:extLst>
        </c:ser>
        <c:ser>
          <c:idx val="2"/>
          <c:order val="2"/>
          <c:tx>
            <c:strRef>
              <c:f>BaseDatos!$D$20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BaseDatos!$D$21:$D$29</c:f>
              <c:numCache>
                <c:formatCode>#,##0.00</c:formatCode>
                <c:ptCount val="9"/>
                <c:pt idx="0">
                  <c:v>8.5769185295474575</c:v>
                </c:pt>
                <c:pt idx="1">
                  <c:v>7.6973509575741188</c:v>
                </c:pt>
                <c:pt idx="2">
                  <c:v>8.5700017596828744</c:v>
                </c:pt>
                <c:pt idx="3">
                  <c:v>6.8172134358831213</c:v>
                </c:pt>
                <c:pt idx="4">
                  <c:v>12.378598672682447</c:v>
                </c:pt>
                <c:pt idx="5">
                  <c:v>5.3889151223365941</c:v>
                </c:pt>
                <c:pt idx="6">
                  <c:v>7.4402641130782721</c:v>
                </c:pt>
                <c:pt idx="7">
                  <c:v>9.4519817186869677</c:v>
                </c:pt>
                <c:pt idx="8">
                  <c:v>7.7802735169947743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6-45C4-9370-940C97F275FF}"/>
            </c:ext>
          </c:extLst>
        </c:ser>
        <c:ser>
          <c:idx val="3"/>
          <c:order val="3"/>
          <c:tx>
            <c:strRef>
              <c:f>BaseDatos!$E$20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BaseDatos!$E$21:$E$29</c:f>
              <c:numCache>
                <c:formatCode>#,##0.00</c:formatCode>
                <c:ptCount val="9"/>
                <c:pt idx="0">
                  <c:v>16.038212725190423</c:v>
                </c:pt>
                <c:pt idx="1">
                  <c:v>19.887475840980095</c:v>
                </c:pt>
                <c:pt idx="2">
                  <c:v>15.587718403190872</c:v>
                </c:pt>
                <c:pt idx="3">
                  <c:v>16.45815238337833</c:v>
                </c:pt>
                <c:pt idx="4">
                  <c:v>16.104443100937022</c:v>
                </c:pt>
                <c:pt idx="5">
                  <c:v>17.522043139626568</c:v>
                </c:pt>
                <c:pt idx="6">
                  <c:v>17.224487366534905</c:v>
                </c:pt>
                <c:pt idx="7">
                  <c:v>18.395478303740024</c:v>
                </c:pt>
                <c:pt idx="8">
                  <c:v>17.664551423439342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6-45C4-9370-940C97F275FF}"/>
            </c:ext>
          </c:extLst>
        </c:ser>
        <c:ser>
          <c:idx val="4"/>
          <c:order val="4"/>
          <c:tx>
            <c:strRef>
              <c:f>BaseDatos!$F$20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BaseDatos!$F$21:$F$29</c:f>
              <c:numCache>
                <c:formatCode>#,##0.00</c:formatCode>
                <c:ptCount val="9"/>
                <c:pt idx="0">
                  <c:v>10.525620049936315</c:v>
                </c:pt>
                <c:pt idx="1">
                  <c:v>10.169896205115109</c:v>
                </c:pt>
                <c:pt idx="2">
                  <c:v>7.3144420598621558</c:v>
                </c:pt>
                <c:pt idx="3">
                  <c:v>7.4151986004778072</c:v>
                </c:pt>
                <c:pt idx="4">
                  <c:v>9.035160301477843</c:v>
                </c:pt>
                <c:pt idx="5">
                  <c:v>5.3109058567000114</c:v>
                </c:pt>
                <c:pt idx="6">
                  <c:v>7.9203152619420711</c:v>
                </c:pt>
                <c:pt idx="7">
                  <c:v>9.0934814860722248</c:v>
                </c:pt>
                <c:pt idx="8">
                  <c:v>6.3914708598135759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6-45C4-9370-940C97F275FF}"/>
            </c:ext>
          </c:extLst>
        </c:ser>
        <c:ser>
          <c:idx val="5"/>
          <c:order val="5"/>
          <c:tx>
            <c:strRef>
              <c:f>BaseDatos!$G$20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BaseDatos!$G$21:$G$29</c:f>
              <c:numCache>
                <c:formatCode>#,##0.00</c:formatCode>
                <c:ptCount val="9"/>
                <c:pt idx="0">
                  <c:v>25.762867609391616</c:v>
                </c:pt>
                <c:pt idx="1">
                  <c:v>23.285452326657808</c:v>
                </c:pt>
                <c:pt idx="2">
                  <c:v>27.356692423818821</c:v>
                </c:pt>
                <c:pt idx="3">
                  <c:v>28.17316148091129</c:v>
                </c:pt>
                <c:pt idx="4">
                  <c:v>22.994039583728846</c:v>
                </c:pt>
                <c:pt idx="5">
                  <c:v>30.159129597142343</c:v>
                </c:pt>
                <c:pt idx="6">
                  <c:v>23.652642079217426</c:v>
                </c:pt>
                <c:pt idx="7">
                  <c:v>23.310911801142744</c:v>
                </c:pt>
                <c:pt idx="8">
                  <c:v>25.634480598375774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46-45C4-9370-940C97F2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BaseDatos!$B$20:$B$20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BaseDatos!$B$21:$B$29</c:f>
              <c:numCache>
                <c:formatCode>#,##0.00</c:formatCode>
                <c:ptCount val="9"/>
                <c:pt idx="0">
                  <c:v>3.6802992224632973</c:v>
                </c:pt>
                <c:pt idx="1">
                  <c:v>2.0421375126413293</c:v>
                </c:pt>
                <c:pt idx="2">
                  <c:v>5.4739972466355944</c:v>
                </c:pt>
                <c:pt idx="3">
                  <c:v>2.5042507004280745</c:v>
                </c:pt>
                <c:pt idx="4">
                  <c:v>1.9639639241793847</c:v>
                </c:pt>
                <c:pt idx="5">
                  <c:v>3.1745934770020847</c:v>
                </c:pt>
                <c:pt idx="6">
                  <c:v>3.2496330757137444</c:v>
                </c:pt>
                <c:pt idx="7">
                  <c:v>3.4450994424427379</c:v>
                </c:pt>
                <c:pt idx="8">
                  <c:v>1.5187467496063232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BBB-AF61-D274882DF0AF}"/>
            </c:ext>
          </c:extLst>
        </c:ser>
        <c:ser>
          <c:idx val="1"/>
          <c:order val="1"/>
          <c:tx>
            <c:strRef>
              <c:f>BaseDatos!$C$20:$C$20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BaseDatos!$C$21:$C$29</c:f>
              <c:numCache>
                <c:formatCode>#,##0.00</c:formatCode>
                <c:ptCount val="9"/>
                <c:pt idx="0">
                  <c:v>35.416081863470893</c:v>
                </c:pt>
                <c:pt idx="1">
                  <c:v>36.91768715703153</c:v>
                </c:pt>
                <c:pt idx="2">
                  <c:v>35.697148106809685</c:v>
                </c:pt>
                <c:pt idx="3">
                  <c:v>38.632023398921383</c:v>
                </c:pt>
                <c:pt idx="4">
                  <c:v>37.523794416994441</c:v>
                </c:pt>
                <c:pt idx="5">
                  <c:v>38.444412807192407</c:v>
                </c:pt>
                <c:pt idx="6">
                  <c:v>40.512658103513566</c:v>
                </c:pt>
                <c:pt idx="7">
                  <c:v>36.303047247915288</c:v>
                </c:pt>
                <c:pt idx="8">
                  <c:v>41.0104768517702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BBB-AF61-D274882DF0AF}"/>
            </c:ext>
          </c:extLst>
        </c:ser>
        <c:ser>
          <c:idx val="2"/>
          <c:order val="2"/>
          <c:tx>
            <c:strRef>
              <c:f>BaseDatos!$D$20:$D$20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BaseDatos!$D$21:$D$29</c:f>
              <c:numCache>
                <c:formatCode>#,##0.00</c:formatCode>
                <c:ptCount val="9"/>
                <c:pt idx="0">
                  <c:v>8.5769185295474575</c:v>
                </c:pt>
                <c:pt idx="1">
                  <c:v>7.6973509575741188</c:v>
                </c:pt>
                <c:pt idx="2">
                  <c:v>8.5700017596828744</c:v>
                </c:pt>
                <c:pt idx="3">
                  <c:v>6.8172134358831213</c:v>
                </c:pt>
                <c:pt idx="4">
                  <c:v>12.378598672682447</c:v>
                </c:pt>
                <c:pt idx="5">
                  <c:v>5.3889151223365941</c:v>
                </c:pt>
                <c:pt idx="6">
                  <c:v>7.4402641130782721</c:v>
                </c:pt>
                <c:pt idx="7">
                  <c:v>9.4519817186869677</c:v>
                </c:pt>
                <c:pt idx="8">
                  <c:v>7.7802735169947743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E-4BBB-AF61-D274882DF0AF}"/>
            </c:ext>
          </c:extLst>
        </c:ser>
        <c:ser>
          <c:idx val="3"/>
          <c:order val="3"/>
          <c:tx>
            <c:strRef>
              <c:f>BaseDatos!$E$20:$E$20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BaseDatos!$E$21:$E$29</c:f>
              <c:numCache>
                <c:formatCode>#,##0.00</c:formatCode>
                <c:ptCount val="9"/>
                <c:pt idx="0">
                  <c:v>16.038212725190423</c:v>
                </c:pt>
                <c:pt idx="1">
                  <c:v>19.887475840980095</c:v>
                </c:pt>
                <c:pt idx="2">
                  <c:v>15.587718403190872</c:v>
                </c:pt>
                <c:pt idx="3">
                  <c:v>16.45815238337833</c:v>
                </c:pt>
                <c:pt idx="4">
                  <c:v>16.104443100937022</c:v>
                </c:pt>
                <c:pt idx="5">
                  <c:v>17.522043139626568</c:v>
                </c:pt>
                <c:pt idx="6">
                  <c:v>17.224487366534905</c:v>
                </c:pt>
                <c:pt idx="7">
                  <c:v>18.395478303740024</c:v>
                </c:pt>
                <c:pt idx="8">
                  <c:v>17.664551423439342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E-4BBB-AF61-D274882DF0AF}"/>
            </c:ext>
          </c:extLst>
        </c:ser>
        <c:ser>
          <c:idx val="4"/>
          <c:order val="4"/>
          <c:tx>
            <c:strRef>
              <c:f>BaseDatos!$F$20:$F$20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BaseDatos!$F$21:$F$29</c:f>
              <c:numCache>
                <c:formatCode>#,##0.00</c:formatCode>
                <c:ptCount val="9"/>
                <c:pt idx="0">
                  <c:v>10.525620049936315</c:v>
                </c:pt>
                <c:pt idx="1">
                  <c:v>10.169896205115109</c:v>
                </c:pt>
                <c:pt idx="2">
                  <c:v>7.3144420598621558</c:v>
                </c:pt>
                <c:pt idx="3">
                  <c:v>7.4151986004778072</c:v>
                </c:pt>
                <c:pt idx="4">
                  <c:v>9.035160301477843</c:v>
                </c:pt>
                <c:pt idx="5">
                  <c:v>5.3109058567000114</c:v>
                </c:pt>
                <c:pt idx="6">
                  <c:v>7.9203152619420711</c:v>
                </c:pt>
                <c:pt idx="7">
                  <c:v>9.0934814860722248</c:v>
                </c:pt>
                <c:pt idx="8">
                  <c:v>6.3914708598135759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E-4BBB-AF61-D274882DF0AF}"/>
            </c:ext>
          </c:extLst>
        </c:ser>
        <c:ser>
          <c:idx val="5"/>
          <c:order val="5"/>
          <c:tx>
            <c:strRef>
              <c:f>BaseDatos!$G$20:$G$20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BaseDatos!$G$21:$G$29</c:f>
              <c:numCache>
                <c:formatCode>#,##0.00</c:formatCode>
                <c:ptCount val="9"/>
                <c:pt idx="0">
                  <c:v>25.762867609391616</c:v>
                </c:pt>
                <c:pt idx="1">
                  <c:v>23.285452326657808</c:v>
                </c:pt>
                <c:pt idx="2">
                  <c:v>27.356692423818821</c:v>
                </c:pt>
                <c:pt idx="3">
                  <c:v>28.17316148091129</c:v>
                </c:pt>
                <c:pt idx="4">
                  <c:v>22.994039583728846</c:v>
                </c:pt>
                <c:pt idx="5">
                  <c:v>30.159129597142343</c:v>
                </c:pt>
                <c:pt idx="6">
                  <c:v>23.652642079217426</c:v>
                </c:pt>
                <c:pt idx="7">
                  <c:v>23.310911801142744</c:v>
                </c:pt>
                <c:pt idx="8">
                  <c:v>25.634480598375774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E-4BBB-AF61-D274882D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5</xdr:row>
      <xdr:rowOff>152399</xdr:rowOff>
    </xdr:from>
    <xdr:to>
      <xdr:col>8</xdr:col>
      <xdr:colOff>742951</xdr:colOff>
      <xdr:row>24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B5F72B-DDF2-4731-B217-4CFC2F45B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720090</xdr:colOff>
      <xdr:row>3</xdr:row>
      <xdr:rowOff>11430</xdr:rowOff>
    </xdr:from>
    <xdr:to>
      <xdr:col>19</xdr:col>
      <xdr:colOff>415290</xdr:colOff>
      <xdr:row>17</xdr:row>
      <xdr:rowOff>108585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59515F-0BCE-4659-9929-3C429A8A1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A92112-0FB1-4C45-BF3E-37053A8C8476}" name="Tabla162" displayName="Tabla162" ref="A7:H17" headerRowCount="0" totalsRowShown="0" headerRowDxfId="17" dataDxfId="16" tableBorderDxfId="15" headerRowCellStyle="Normal" dataCellStyle="Normal">
  <tableColumns count="8">
    <tableColumn id="1" xr3:uid="{E9B3990F-F0A0-4F31-8094-3BF9ECDF2297}" name="Columna1" headerRowDxfId="14" dataDxfId="13" dataCellStyle="Normal"/>
    <tableColumn id="2" xr3:uid="{DE551000-FDFE-4B88-BC8D-2D5254C94287}" name="Columna2" headerRowDxfId="12" dataDxfId="11" dataCellStyle="20% - Énfasis1"/>
    <tableColumn id="5" xr3:uid="{913E623C-B6BB-462D-9DA1-8484A47F7EEC}" name="Columna5" headerRowDxfId="10"/>
    <tableColumn id="8" xr3:uid="{59A23F42-7F5A-4C1F-ADFE-4E7639FCA2E3}" name="Columna8" headerRowDxfId="9" dataDxfId="8" dataCellStyle="20% - Énfasis1"/>
    <tableColumn id="11" xr3:uid="{6A18ABE9-59E3-48EB-8157-9E56A8705879}" name="Columna11" headerRowDxfId="7" dataDxfId="6" dataCellStyle="20% - Énfasis1"/>
    <tableColumn id="3" xr3:uid="{865A36C6-1545-41CB-8568-57579696DD28}" name="Columna3" headerRowDxfId="5" dataDxfId="4" headerRowCellStyle="Normal" dataCellStyle="Normal"/>
    <tableColumn id="4" xr3:uid="{F118BA21-E8B0-4959-A406-27A229865D2D}" name="Columna4" headerRowDxfId="3" dataDxfId="2" headerRowCellStyle="Normal" dataCellStyle="Normal"/>
    <tableColumn id="6" xr3:uid="{F0A9EB42-A092-404F-ABBA-B9CE089C176A}" name="Columna6" headerRowDxfId="1" dataDxfId="0" headerRowCellStyle="Normal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2D47-8B1F-4412-911E-E9CAF2D23F27}">
  <sheetPr>
    <pageSetUpPr fitToPage="1"/>
  </sheetPr>
  <dimension ref="A1:N66"/>
  <sheetViews>
    <sheetView tabSelected="1" workbookViewId="0">
      <selection activeCell="M32" sqref="M32"/>
    </sheetView>
  </sheetViews>
  <sheetFormatPr baseColWidth="10" defaultRowHeight="15" x14ac:dyDescent="0.25"/>
  <cols>
    <col min="1" max="1" width="8.140625" customWidth="1"/>
    <col min="5" max="5" width="13.5703125" customWidth="1"/>
    <col min="8" max="8" width="9.42578125" customWidth="1"/>
    <col min="9" max="9" width="12.42578125" customWidth="1"/>
  </cols>
  <sheetData>
    <row r="1" spans="1:14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1"/>
      <c r="K2" s="1"/>
      <c r="L2" s="1"/>
      <c r="M2" s="1"/>
      <c r="N2" s="1"/>
    </row>
    <row r="3" spans="1:14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25">
      <c r="A4" s="6" t="s">
        <v>25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</row>
    <row r="5" spans="1:14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customHeight="1" x14ac:dyDescent="0.25">
      <c r="A26" s="14" t="s">
        <v>20</v>
      </c>
      <c r="B26" s="14" t="s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4"/>
      <c r="B27" s="14" t="s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4" t="s">
        <v>21</v>
      </c>
      <c r="B28" s="14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BB6-2612-4146-893A-88A36F70A428}">
  <dimension ref="A3:H31"/>
  <sheetViews>
    <sheetView workbookViewId="0">
      <selection activeCell="L22" sqref="L22"/>
    </sheetView>
  </sheetViews>
  <sheetFormatPr baseColWidth="10" defaultRowHeight="15" x14ac:dyDescent="0.25"/>
  <cols>
    <col min="2" max="2" width="11.5703125" bestFit="1" customWidth="1"/>
    <col min="3" max="3" width="12" bestFit="1" customWidth="1"/>
    <col min="4" max="4" width="18.28515625" customWidth="1"/>
    <col min="5" max="5" width="17.28515625" customWidth="1"/>
    <col min="6" max="6" width="14" customWidth="1"/>
    <col min="7" max="7" width="11.5703125" bestFit="1" customWidth="1"/>
    <col min="8" max="8" width="14.5703125" customWidth="1"/>
  </cols>
  <sheetData>
    <row r="3" spans="1:8" ht="12" customHeight="1" x14ac:dyDescent="0.25"/>
    <row r="4" spans="1:8" ht="63.75" customHeight="1" x14ac:dyDescent="0.25">
      <c r="A4" s="1"/>
      <c r="B4" s="13" t="s">
        <v>2</v>
      </c>
      <c r="C4" s="13" t="s">
        <v>3</v>
      </c>
      <c r="D4" s="13" t="s">
        <v>4</v>
      </c>
      <c r="E4" s="13" t="s">
        <v>5</v>
      </c>
      <c r="F4" s="13" t="s">
        <v>18</v>
      </c>
      <c r="G4" s="13" t="s">
        <v>19</v>
      </c>
      <c r="H4" s="10" t="s">
        <v>17</v>
      </c>
    </row>
    <row r="5" spans="1:8" ht="12" customHeight="1" x14ac:dyDescent="0.25">
      <c r="A5" s="1"/>
      <c r="B5" s="24">
        <v>2023</v>
      </c>
      <c r="C5" s="24">
        <v>2023</v>
      </c>
      <c r="D5" s="24">
        <v>2023</v>
      </c>
      <c r="E5" s="24">
        <v>2023</v>
      </c>
      <c r="F5" s="24">
        <v>2023</v>
      </c>
      <c r="G5" s="24">
        <v>2023</v>
      </c>
      <c r="H5" s="24">
        <v>2023</v>
      </c>
    </row>
    <row r="6" spans="1:8" ht="12" customHeight="1" x14ac:dyDescent="0.25">
      <c r="A6" s="1"/>
      <c r="B6" s="25"/>
      <c r="C6" s="25"/>
      <c r="D6" s="25"/>
      <c r="E6" s="25"/>
      <c r="F6" s="25"/>
      <c r="G6" s="25"/>
      <c r="H6" s="25"/>
    </row>
    <row r="7" spans="1:8" ht="15" customHeight="1" x14ac:dyDescent="0.25">
      <c r="A7" s="2" t="s">
        <v>6</v>
      </c>
      <c r="B7" s="16">
        <v>6966.1984000000002</v>
      </c>
      <c r="C7" s="16">
        <v>67036.791819999999</v>
      </c>
      <c r="D7" s="16">
        <v>16234.689770000001</v>
      </c>
      <c r="E7" s="16">
        <v>30357.686989999998</v>
      </c>
      <c r="F7" s="17">
        <v>19923.2598</v>
      </c>
      <c r="G7" s="17">
        <v>48764.852059999997</v>
      </c>
      <c r="H7" s="15">
        <f>SUM(B7:G7)</f>
        <v>189283.47884</v>
      </c>
    </row>
    <row r="8" spans="1:8" ht="15" customHeight="1" x14ac:dyDescent="0.25">
      <c r="A8" s="4" t="s">
        <v>7</v>
      </c>
      <c r="B8" s="18">
        <v>10331.271269999999</v>
      </c>
      <c r="C8" s="18">
        <v>186768.34362</v>
      </c>
      <c r="D8" s="18">
        <v>38941.266349999998</v>
      </c>
      <c r="E8" s="18">
        <v>100611.69070000001</v>
      </c>
      <c r="F8" s="19">
        <v>51449.990919999997</v>
      </c>
      <c r="G8" s="19">
        <v>117802.21613</v>
      </c>
      <c r="H8" s="15">
        <f t="shared" ref="H8:H15" si="0">SUM(B8:G8)</f>
        <v>505904.77899000002</v>
      </c>
    </row>
    <row r="9" spans="1:8" ht="15" customHeight="1" x14ac:dyDescent="0.25">
      <c r="A9" s="2" t="s">
        <v>8</v>
      </c>
      <c r="B9" s="16">
        <v>24619.748319999999</v>
      </c>
      <c r="C9" s="16">
        <v>160550.83014000001</v>
      </c>
      <c r="D9" s="16">
        <v>38544.280700000003</v>
      </c>
      <c r="E9" s="16">
        <v>70107.032699999996</v>
      </c>
      <c r="F9" s="17">
        <v>32897.298719999999</v>
      </c>
      <c r="G9" s="17">
        <v>123038.95161</v>
      </c>
      <c r="H9" s="15">
        <f t="shared" si="0"/>
        <v>449758.14218999998</v>
      </c>
    </row>
    <row r="10" spans="1:8" ht="15" customHeight="1" x14ac:dyDescent="0.25">
      <c r="A10" s="4" t="s">
        <v>9</v>
      </c>
      <c r="B10" s="18">
        <v>5442.8917600000004</v>
      </c>
      <c r="C10" s="18">
        <v>83965.204360000003</v>
      </c>
      <c r="D10" s="18">
        <v>14816.948969999999</v>
      </c>
      <c r="E10" s="18">
        <v>35771.155809999997</v>
      </c>
      <c r="F10" s="19">
        <v>16116.64653</v>
      </c>
      <c r="G10" s="19">
        <v>61233.273670000002</v>
      </c>
      <c r="H10" s="15">
        <f t="shared" si="0"/>
        <v>217346.12109999999</v>
      </c>
    </row>
    <row r="11" spans="1:8" ht="15" customHeight="1" x14ac:dyDescent="0.25">
      <c r="A11" s="2" t="s">
        <v>10</v>
      </c>
      <c r="B11" s="16">
        <v>8128.9404100000002</v>
      </c>
      <c r="C11" s="16">
        <v>155312.77587000001</v>
      </c>
      <c r="D11" s="16">
        <v>51235.610659999998</v>
      </c>
      <c r="E11" s="16">
        <v>66657.058560000005</v>
      </c>
      <c r="F11" s="17">
        <v>37396.95968</v>
      </c>
      <c r="G11" s="17">
        <v>95173.427200000006</v>
      </c>
      <c r="H11" s="15">
        <f t="shared" si="0"/>
        <v>413904.7723800001</v>
      </c>
    </row>
    <row r="12" spans="1:8" ht="15" customHeight="1" x14ac:dyDescent="0.25">
      <c r="A12" s="4" t="s">
        <v>11</v>
      </c>
      <c r="B12" s="18">
        <v>6449.7965400000003</v>
      </c>
      <c r="C12" s="18">
        <v>78107.210420000003</v>
      </c>
      <c r="D12" s="18">
        <v>10948.61637</v>
      </c>
      <c r="E12" s="18">
        <v>35599.396910000003</v>
      </c>
      <c r="F12" s="19">
        <v>10790.12556</v>
      </c>
      <c r="G12" s="19">
        <v>61274.065840000003</v>
      </c>
      <c r="H12" s="15">
        <f t="shared" si="0"/>
        <v>203169.21163999999</v>
      </c>
    </row>
    <row r="13" spans="1:8" ht="15" customHeight="1" x14ac:dyDescent="0.25">
      <c r="A13" s="2" t="s">
        <v>12</v>
      </c>
      <c r="B13" s="16">
        <v>5470.1925899999997</v>
      </c>
      <c r="C13" s="16">
        <v>68196.019979999997</v>
      </c>
      <c r="D13" s="16">
        <v>12524.391729999999</v>
      </c>
      <c r="E13" s="16">
        <v>28994.431359999999</v>
      </c>
      <c r="F13" s="17">
        <v>13332.47442</v>
      </c>
      <c r="G13" s="17">
        <v>39815.112789999999</v>
      </c>
      <c r="H13" s="15">
        <f t="shared" si="0"/>
        <v>168332.62287000002</v>
      </c>
    </row>
    <row r="14" spans="1:8" ht="15" customHeight="1" x14ac:dyDescent="0.25">
      <c r="A14" s="4" t="s">
        <v>13</v>
      </c>
      <c r="B14" s="18">
        <v>20262.138859999999</v>
      </c>
      <c r="C14" s="18">
        <v>213514.1225</v>
      </c>
      <c r="D14" s="18">
        <v>55591.24469</v>
      </c>
      <c r="E14" s="18">
        <v>108191.86558</v>
      </c>
      <c r="F14" s="19">
        <v>53482.747790000001</v>
      </c>
      <c r="G14" s="19">
        <v>137101.68306000001</v>
      </c>
      <c r="H14" s="15">
        <f t="shared" si="0"/>
        <v>588143.80248000007</v>
      </c>
    </row>
    <row r="15" spans="1:8" ht="15" customHeight="1" x14ac:dyDescent="0.25">
      <c r="A15" s="2" t="s">
        <v>14</v>
      </c>
      <c r="B15" s="16">
        <v>2980.2811299999998</v>
      </c>
      <c r="C15" s="16">
        <v>80476.057199999996</v>
      </c>
      <c r="D15" s="16">
        <v>15267.45809</v>
      </c>
      <c r="E15" s="16">
        <v>34663.665480000003</v>
      </c>
      <c r="F15" s="17">
        <v>12542.170050000001</v>
      </c>
      <c r="G15" s="17">
        <v>50303.290410000001</v>
      </c>
      <c r="H15" s="15">
        <f t="shared" si="0"/>
        <v>196232.92236000003</v>
      </c>
    </row>
    <row r="16" spans="1:8" ht="15" customHeight="1" x14ac:dyDescent="0.25">
      <c r="A16" s="6" t="s">
        <v>15</v>
      </c>
      <c r="B16" s="20">
        <f>SUBTOTAL(109,B7:B15)</f>
        <v>90651.459279999995</v>
      </c>
      <c r="C16" s="20">
        <f t="shared" ref="C16:H16" si="1">SUBTOTAL(109,C7:C15)</f>
        <v>1093927.3559099999</v>
      </c>
      <c r="D16" s="20">
        <f t="shared" si="1"/>
        <v>254104.50732999999</v>
      </c>
      <c r="E16" s="20">
        <f t="shared" si="1"/>
        <v>510953.98409000004</v>
      </c>
      <c r="F16" s="20">
        <f t="shared" si="1"/>
        <v>247931.67346999998</v>
      </c>
      <c r="G16" s="20">
        <f t="shared" si="1"/>
        <v>734506.87277000013</v>
      </c>
      <c r="H16" s="20">
        <f t="shared" si="1"/>
        <v>2932075.8528500004</v>
      </c>
    </row>
    <row r="17" spans="1:8" ht="15" customHeight="1" x14ac:dyDescent="0.25">
      <c r="A17" s="8" t="s">
        <v>16</v>
      </c>
      <c r="B17" s="9">
        <v>3.0695001127558386</v>
      </c>
      <c r="C17" s="9">
        <v>38.045268419237431</v>
      </c>
      <c r="D17" s="9">
        <v>8.9055731471472637</v>
      </c>
      <c r="E17" s="9">
        <v>16.964687956371233</v>
      </c>
      <c r="F17" s="12">
        <v>8.2521791953996662</v>
      </c>
      <c r="G17" s="12">
        <v>24.762791169088565</v>
      </c>
      <c r="H17" s="12">
        <v>100</v>
      </c>
    </row>
    <row r="18" spans="1:8" ht="12" customHeight="1" x14ac:dyDescent="0.25"/>
    <row r="19" spans="1:8" ht="24.75" customHeight="1" x14ac:dyDescent="0.25"/>
    <row r="20" spans="1:8" ht="68.25" customHeight="1" x14ac:dyDescent="0.25">
      <c r="A20" s="1"/>
      <c r="B20" s="13" t="s">
        <v>2</v>
      </c>
      <c r="C20" s="13" t="s">
        <v>3</v>
      </c>
      <c r="D20" s="13" t="s">
        <v>4</v>
      </c>
      <c r="E20" s="13" t="s">
        <v>5</v>
      </c>
      <c r="F20" s="13" t="s">
        <v>18</v>
      </c>
      <c r="G20" s="13" t="s">
        <v>19</v>
      </c>
      <c r="H20" s="10" t="s">
        <v>17</v>
      </c>
    </row>
    <row r="21" spans="1:8" ht="24.75" customHeight="1" x14ac:dyDescent="0.25">
      <c r="A21" s="2" t="s">
        <v>6</v>
      </c>
      <c r="B21" s="3">
        <f>B7*100/$H7</f>
        <v>3.6802992224632973</v>
      </c>
      <c r="C21" s="3">
        <f t="shared" ref="C21:H21" si="2">C7*100/$H7</f>
        <v>35.416081863470893</v>
      </c>
      <c r="D21" s="3">
        <f t="shared" si="2"/>
        <v>8.5769185295474575</v>
      </c>
      <c r="E21" s="3">
        <f t="shared" si="2"/>
        <v>16.038212725190423</v>
      </c>
      <c r="F21" s="3">
        <f t="shared" si="2"/>
        <v>10.525620049936315</v>
      </c>
      <c r="G21" s="3">
        <f t="shared" si="2"/>
        <v>25.762867609391616</v>
      </c>
      <c r="H21" s="3">
        <f t="shared" si="2"/>
        <v>100</v>
      </c>
    </row>
    <row r="22" spans="1:8" ht="24.75" customHeight="1" x14ac:dyDescent="0.25">
      <c r="A22" s="4" t="s">
        <v>7</v>
      </c>
      <c r="B22" s="5">
        <f>B8*100/$H8</f>
        <v>2.0421375126413293</v>
      </c>
      <c r="C22" s="5">
        <f t="shared" ref="C22:H22" si="3">C8*100/$H8</f>
        <v>36.91768715703153</v>
      </c>
      <c r="D22" s="5">
        <f t="shared" si="3"/>
        <v>7.6973509575741188</v>
      </c>
      <c r="E22" s="5">
        <f t="shared" si="3"/>
        <v>19.887475840980095</v>
      </c>
      <c r="F22" s="5">
        <f t="shared" si="3"/>
        <v>10.169896205115109</v>
      </c>
      <c r="G22" s="5">
        <f t="shared" si="3"/>
        <v>23.285452326657808</v>
      </c>
      <c r="H22" s="5">
        <f t="shared" si="3"/>
        <v>100</v>
      </c>
    </row>
    <row r="23" spans="1:8" ht="24.75" customHeight="1" x14ac:dyDescent="0.25">
      <c r="A23" s="2" t="s">
        <v>8</v>
      </c>
      <c r="B23" s="3">
        <f t="shared" ref="B23:H23" si="4">B9*100/$H9</f>
        <v>5.4739972466355944</v>
      </c>
      <c r="C23" s="3">
        <f t="shared" si="4"/>
        <v>35.697148106809685</v>
      </c>
      <c r="D23" s="3">
        <f t="shared" si="4"/>
        <v>8.5700017596828744</v>
      </c>
      <c r="E23" s="3">
        <f t="shared" si="4"/>
        <v>15.587718403190872</v>
      </c>
      <c r="F23" s="3">
        <f t="shared" si="4"/>
        <v>7.3144420598621558</v>
      </c>
      <c r="G23" s="3">
        <f t="shared" si="4"/>
        <v>27.356692423818821</v>
      </c>
      <c r="H23" s="3">
        <f t="shared" si="4"/>
        <v>100</v>
      </c>
    </row>
    <row r="24" spans="1:8" ht="24.75" customHeight="1" x14ac:dyDescent="0.25">
      <c r="A24" s="4" t="s">
        <v>9</v>
      </c>
      <c r="B24" s="5">
        <f t="shared" ref="B24:H24" si="5">B10*100/$H10</f>
        <v>2.5042507004280745</v>
      </c>
      <c r="C24" s="5">
        <f t="shared" si="5"/>
        <v>38.632023398921383</v>
      </c>
      <c r="D24" s="5">
        <f t="shared" si="5"/>
        <v>6.8172134358831213</v>
      </c>
      <c r="E24" s="5">
        <f t="shared" si="5"/>
        <v>16.45815238337833</v>
      </c>
      <c r="F24" s="5">
        <f t="shared" si="5"/>
        <v>7.4151986004778072</v>
      </c>
      <c r="G24" s="5">
        <f t="shared" si="5"/>
        <v>28.17316148091129</v>
      </c>
      <c r="H24" s="5">
        <f t="shared" si="5"/>
        <v>100</v>
      </c>
    </row>
    <row r="25" spans="1:8" ht="24.75" customHeight="1" x14ac:dyDescent="0.25">
      <c r="A25" s="2" t="s">
        <v>10</v>
      </c>
      <c r="B25" s="3">
        <f t="shared" ref="B25:H25" si="6">B11*100/$H11</f>
        <v>1.9639639241793847</v>
      </c>
      <c r="C25" s="3">
        <f t="shared" si="6"/>
        <v>37.523794416994441</v>
      </c>
      <c r="D25" s="3">
        <f t="shared" si="6"/>
        <v>12.378598672682447</v>
      </c>
      <c r="E25" s="3">
        <f t="shared" si="6"/>
        <v>16.104443100937022</v>
      </c>
      <c r="F25" s="3">
        <f t="shared" si="6"/>
        <v>9.035160301477843</v>
      </c>
      <c r="G25" s="3">
        <f t="shared" si="6"/>
        <v>22.994039583728846</v>
      </c>
      <c r="H25" s="3">
        <f t="shared" si="6"/>
        <v>100.00000000000001</v>
      </c>
    </row>
    <row r="26" spans="1:8" ht="24.75" customHeight="1" x14ac:dyDescent="0.25">
      <c r="A26" s="4" t="s">
        <v>11</v>
      </c>
      <c r="B26" s="5">
        <f t="shared" ref="B26:H26" si="7">B12*100/$H12</f>
        <v>3.1745934770020847</v>
      </c>
      <c r="C26" s="5">
        <f t="shared" si="7"/>
        <v>38.444412807192407</v>
      </c>
      <c r="D26" s="5">
        <f t="shared" si="7"/>
        <v>5.3889151223365941</v>
      </c>
      <c r="E26" s="5">
        <f t="shared" si="7"/>
        <v>17.522043139626568</v>
      </c>
      <c r="F26" s="5">
        <f t="shared" si="7"/>
        <v>5.3109058567000114</v>
      </c>
      <c r="G26" s="5">
        <f t="shared" si="7"/>
        <v>30.159129597142343</v>
      </c>
      <c r="H26" s="5">
        <f t="shared" si="7"/>
        <v>100</v>
      </c>
    </row>
    <row r="27" spans="1:8" ht="24.75" customHeight="1" x14ac:dyDescent="0.25">
      <c r="A27" s="2" t="s">
        <v>12</v>
      </c>
      <c r="B27" s="3">
        <f t="shared" ref="B27:H27" si="8">B13*100/$H13</f>
        <v>3.2496330757137444</v>
      </c>
      <c r="C27" s="3">
        <f t="shared" si="8"/>
        <v>40.512658103513566</v>
      </c>
      <c r="D27" s="3">
        <f t="shared" si="8"/>
        <v>7.4402641130782721</v>
      </c>
      <c r="E27" s="3">
        <f t="shared" si="8"/>
        <v>17.224487366534905</v>
      </c>
      <c r="F27" s="3">
        <f t="shared" si="8"/>
        <v>7.9203152619420711</v>
      </c>
      <c r="G27" s="3">
        <f t="shared" si="8"/>
        <v>23.652642079217426</v>
      </c>
      <c r="H27" s="3">
        <f t="shared" si="8"/>
        <v>99.999999999999986</v>
      </c>
    </row>
    <row r="28" spans="1:8" ht="24.75" customHeight="1" x14ac:dyDescent="0.25">
      <c r="A28" s="4" t="s">
        <v>13</v>
      </c>
      <c r="B28" s="5">
        <f t="shared" ref="B28:H28" si="9">B14*100/$H14</f>
        <v>3.4450994424427379</v>
      </c>
      <c r="C28" s="5">
        <f t="shared" si="9"/>
        <v>36.303047247915288</v>
      </c>
      <c r="D28" s="5">
        <f t="shared" si="9"/>
        <v>9.4519817186869677</v>
      </c>
      <c r="E28" s="5">
        <f t="shared" si="9"/>
        <v>18.395478303740024</v>
      </c>
      <c r="F28" s="5">
        <f t="shared" si="9"/>
        <v>9.0934814860722248</v>
      </c>
      <c r="G28" s="5">
        <f t="shared" si="9"/>
        <v>23.310911801142744</v>
      </c>
      <c r="H28" s="5">
        <f t="shared" si="9"/>
        <v>100</v>
      </c>
    </row>
    <row r="29" spans="1:8" ht="24.75" customHeight="1" x14ac:dyDescent="0.25">
      <c r="A29" s="2" t="s">
        <v>14</v>
      </c>
      <c r="B29" s="3">
        <f t="shared" ref="B29:H29" si="10">B15*100/$H15</f>
        <v>1.5187467496063232</v>
      </c>
      <c r="C29" s="3">
        <f t="shared" si="10"/>
        <v>41.0104768517702</v>
      </c>
      <c r="D29" s="3">
        <f t="shared" si="10"/>
        <v>7.7802735169947743</v>
      </c>
      <c r="E29" s="3">
        <f t="shared" si="10"/>
        <v>17.664551423439342</v>
      </c>
      <c r="F29" s="3">
        <f t="shared" si="10"/>
        <v>6.3914708598135759</v>
      </c>
      <c r="G29" s="3">
        <f t="shared" si="10"/>
        <v>25.634480598375774</v>
      </c>
      <c r="H29" s="3">
        <f t="shared" si="10"/>
        <v>100</v>
      </c>
    </row>
    <row r="30" spans="1:8" ht="24.75" customHeight="1" x14ac:dyDescent="0.25">
      <c r="A30" s="6"/>
      <c r="B30" s="7"/>
      <c r="C30" s="7"/>
      <c r="D30" s="7"/>
      <c r="E30" s="7"/>
      <c r="F30" s="11"/>
      <c r="G30" s="11"/>
    </row>
    <row r="31" spans="1:8" ht="15" customHeight="1" x14ac:dyDescent="0.25"/>
  </sheetData>
  <mergeCells count="7">
    <mergeCell ref="F5:F6"/>
    <mergeCell ref="G5:G6"/>
    <mergeCell ref="H5:H6"/>
    <mergeCell ref="E5:E6"/>
    <mergeCell ref="B5:B6"/>
    <mergeCell ref="C5:C6"/>
    <mergeCell ref="D5:D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1.8.2-11</vt:lpstr>
      <vt:lpstr>BaseDatos</vt:lpstr>
      <vt:lpstr>'G 1.8.2-11'!Área_de_impresión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2024-01-18T11:30:13Z</cp:lastPrinted>
  <dcterms:created xsi:type="dcterms:W3CDTF">2014-09-09T11:15:00Z</dcterms:created>
  <dcterms:modified xsi:type="dcterms:W3CDTF">2024-06-06T13:18:51Z</dcterms:modified>
</cp:coreProperties>
</file>