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2\1.8.2.2 Ayuntamientos\"/>
    </mc:Choice>
  </mc:AlternateContent>
  <xr:revisionPtr revIDLastSave="0" documentId="13_ncr:1_{34584C75-D85C-4C1C-9A5B-88EC1FAC59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9" sheetId="26" r:id="rId1"/>
    <sheet name="Hoja1" sheetId="16" r:id="rId2"/>
    <sheet name="Hoja2" sheetId="17" r:id="rId3"/>
  </sheets>
  <definedNames>
    <definedName name="_xlnm.Print_Area" localSheetId="0">'G 1.8.2-9'!#REF!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6" l="1"/>
  <c r="B35" i="16"/>
  <c r="C32" i="16"/>
  <c r="D32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C27" i="16"/>
  <c r="D27" i="16"/>
  <c r="C28" i="16"/>
  <c r="D28" i="16"/>
  <c r="B21" i="16"/>
  <c r="B22" i="16"/>
  <c r="B23" i="16"/>
  <c r="B24" i="16"/>
  <c r="B25" i="16"/>
  <c r="B26" i="16"/>
  <c r="B27" i="16"/>
  <c r="B28" i="16"/>
  <c r="B32" i="16"/>
  <c r="C31" i="16"/>
  <c r="C8" i="16" l="1"/>
</calcChain>
</file>

<file path=xl/sharedStrings.xml><?xml version="1.0" encoding="utf-8"?>
<sst xmlns="http://schemas.openxmlformats.org/spreadsheetml/2006/main" count="105" uniqueCount="39">
  <si>
    <t>Liquidación de los Presupuestos de las Entidades locales 2020</t>
  </si>
  <si>
    <t>Clasificación económica y ejecución: Ayuntamientos</t>
  </si>
  <si>
    <t>Comunidad Autónoma de Castilla y León</t>
  </si>
  <si>
    <t>Cap.</t>
  </si>
  <si>
    <t>Inicial</t>
  </si>
  <si>
    <t>Ejercicio corriente</t>
  </si>
  <si>
    <t>Ejercicios cerrados</t>
  </si>
  <si>
    <t>Operaciones Corrientes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</si>
  <si>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</si>
  <si>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</si>
  <si>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</si>
  <si>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</si>
  <si>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</si>
  <si>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</si>
  <si>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Gastos</t>
  </si>
  <si>
    <t xml:space="preserve">Presupuesto </t>
  </si>
  <si>
    <t>Créditos</t>
  </si>
  <si>
    <t>Obligaciones</t>
  </si>
  <si>
    <t>Pagos</t>
  </si>
  <si>
    <t>Definivos</t>
  </si>
  <si>
    <t>Reconocidas</t>
  </si>
  <si>
    <t>Líquidos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</si>
  <si>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</si>
  <si>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</si>
  <si>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</si>
  <si>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</si>
  <si>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</si>
  <si>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</si>
  <si>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Inversiones reales</t>
  </si>
  <si>
    <t>Total gastos</t>
  </si>
  <si>
    <t>Presupuesto inicial</t>
  </si>
  <si>
    <t>Obligaciones reconocidas netas</t>
  </si>
  <si>
    <t>Créditos definitivos</t>
  </si>
  <si>
    <t>Gráfico 1.8.2-9</t>
  </si>
  <si>
    <t>Presupuestos iniciales, créditos definitivos y obligaciones reconocidas de los ayuntamientos</t>
  </si>
  <si>
    <t>CES. Informe de Situación Económica y Social de Castilla y León en 2023</t>
  </si>
  <si>
    <t>de Castilla y León, 2015-2022</t>
  </si>
  <si>
    <t>BASE DE  DATOS GRAFICO</t>
  </si>
  <si>
    <t>Fuente:   Elaboración propia con datos del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</si>
</sst>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indexed="18"/>
      <name val="Arial"/>
      <family val="2"/>
    </font>
    <font>
      <sz val="9"/>
      <name val="Univers"/>
      <family val="2"/>
    </font>
    <font>
      <sz val="8"/>
      <name val="Univers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1"/>
      <color rgb="FF000000"/>
      <name val="Myriad Pro"/>
      <family val="2"/>
    </font>
    <font>
      <sz val="10"/>
      <name val="Arial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6" fillId="0" borderId="0"/>
    <xf numFmtId="0" fontId="10" fillId="0" borderId="0"/>
    <xf numFmtId="0" fontId="9" fillId="0" borderId="0"/>
    <xf numFmtId="0" fontId="7" fillId="0" borderId="0"/>
    <xf numFmtId="0" fontId="21" fillId="0" borderId="0"/>
    <xf numFmtId="0" fontId="7" fillId="0" borderId="0"/>
    <xf numFmtId="0" fontId="6" fillId="0" borderId="0"/>
    <xf numFmtId="0" fontId="27" fillId="0" borderId="0"/>
  </cellStyleXfs>
  <cellXfs count="68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4" fontId="0" fillId="0" borderId="0" xfId="0" applyNumberFormat="1"/>
    <xf numFmtId="164" fontId="0" fillId="0" borderId="0" xfId="0" applyNumberFormat="1"/>
    <xf numFmtId="0" fontId="6" fillId="0" borderId="0" xfId="3"/>
    <xf numFmtId="0" fontId="8" fillId="0" borderId="0" xfId="6" applyFont="1" applyAlignment="1">
      <alignment horizontal="center" vertical="center"/>
    </xf>
    <xf numFmtId="0" fontId="15" fillId="0" borderId="0" xfId="4" applyFont="1"/>
    <xf numFmtId="0" fontId="19" fillId="0" borderId="0" xfId="4" applyFont="1"/>
    <xf numFmtId="4" fontId="20" fillId="0" borderId="1" xfId="4" applyNumberFormat="1" applyFont="1" applyBorder="1"/>
    <xf numFmtId="3" fontId="20" fillId="6" borderId="3" xfId="5" applyNumberFormat="1" applyFont="1" applyFill="1" applyBorder="1" applyAlignment="1">
      <alignment horizontal="center"/>
    </xf>
    <xf numFmtId="3" fontId="20" fillId="6" borderId="4" xfId="5" applyNumberFormat="1" applyFont="1" applyFill="1" applyBorder="1" applyAlignment="1">
      <alignment horizontal="center"/>
    </xf>
    <xf numFmtId="4" fontId="20" fillId="0" borderId="5" xfId="4" applyNumberFormat="1" applyFont="1" applyBorder="1"/>
    <xf numFmtId="0" fontId="11" fillId="0" borderId="0" xfId="4" applyFont="1"/>
    <xf numFmtId="0" fontId="22" fillId="7" borderId="7" xfId="7" applyFont="1" applyFill="1" applyBorder="1" applyAlignment="1" applyProtection="1">
      <alignment horizontal="center" vertical="top" wrapText="1"/>
      <protection locked="0"/>
    </xf>
    <xf numFmtId="3" fontId="17" fillId="9" borderId="8" xfId="4" applyNumberFormat="1" applyFont="1" applyFill="1" applyBorder="1" applyAlignment="1">
      <alignment horizontal="right" vertical="center"/>
    </xf>
    <xf numFmtId="0" fontId="22" fillId="10" borderId="7" xfId="7" applyFont="1" applyFill="1" applyBorder="1" applyAlignment="1" applyProtection="1">
      <alignment horizontal="center" vertical="center"/>
      <protection locked="0"/>
    </xf>
    <xf numFmtId="3" fontId="20" fillId="10" borderId="8" xfId="4" applyNumberFormat="1" applyFont="1" applyFill="1" applyBorder="1" applyAlignment="1">
      <alignment horizontal="right" vertical="center"/>
    </xf>
    <xf numFmtId="3" fontId="20" fillId="0" borderId="0" xfId="4" applyNumberFormat="1" applyFont="1" applyAlignment="1">
      <alignment horizontal="right" vertical="center"/>
    </xf>
    <xf numFmtId="0" fontId="22" fillId="11" borderId="7" xfId="7" applyFont="1" applyFill="1" applyBorder="1" applyAlignment="1" applyProtection="1">
      <alignment horizontal="center" vertical="center"/>
      <protection locked="0"/>
    </xf>
    <xf numFmtId="0" fontId="22" fillId="0" borderId="9" xfId="7" applyFont="1" applyBorder="1" applyAlignment="1" applyProtection="1">
      <alignment horizontal="center" vertical="top" wrapText="1"/>
      <protection locked="0"/>
    </xf>
    <xf numFmtId="0" fontId="22" fillId="0" borderId="10" xfId="7" applyFont="1" applyBorder="1" applyAlignment="1" applyProtection="1">
      <alignment horizontal="left" vertical="center"/>
      <protection locked="0"/>
    </xf>
    <xf numFmtId="3" fontId="17" fillId="0" borderId="10" xfId="4" applyNumberFormat="1" applyFont="1" applyBorder="1" applyAlignment="1">
      <alignment horizontal="right" vertical="center"/>
    </xf>
    <xf numFmtId="0" fontId="17" fillId="10" borderId="11" xfId="4" applyFont="1" applyFill="1" applyBorder="1" applyAlignment="1">
      <alignment horizontal="center" vertical="center"/>
    </xf>
    <xf numFmtId="4" fontId="20" fillId="0" borderId="13" xfId="4" applyNumberFormat="1" applyFont="1" applyBorder="1"/>
    <xf numFmtId="0" fontId="20" fillId="4" borderId="14" xfId="4" applyFont="1" applyFill="1" applyBorder="1" applyAlignment="1">
      <alignment horizontal="center" vertical="top"/>
    </xf>
    <xf numFmtId="0" fontId="22" fillId="8" borderId="0" xfId="7" applyFont="1" applyFill="1" applyAlignment="1" applyProtection="1">
      <alignment horizontal="left" vertical="center" wrapText="1"/>
      <protection locked="0"/>
    </xf>
    <xf numFmtId="3" fontId="20" fillId="4" borderId="0" xfId="4" applyNumberFormat="1" applyFont="1" applyFill="1" applyAlignment="1">
      <alignment horizontal="right" vertical="center"/>
    </xf>
    <xf numFmtId="3" fontId="20" fillId="4" borderId="15" xfId="4" applyNumberFormat="1" applyFont="1" applyFill="1" applyBorder="1" applyAlignment="1">
      <alignment horizontal="right" vertical="center"/>
    </xf>
    <xf numFmtId="3" fontId="20" fillId="4" borderId="16" xfId="4" applyNumberFormat="1" applyFont="1" applyFill="1" applyBorder="1" applyAlignment="1">
      <alignment horizontal="right" vertical="center"/>
    </xf>
    <xf numFmtId="0" fontId="18" fillId="5" borderId="14" xfId="5" applyFont="1" applyFill="1" applyBorder="1" applyAlignment="1">
      <alignment horizontal="center" vertical="top"/>
    </xf>
    <xf numFmtId="0" fontId="15" fillId="5" borderId="0" xfId="5" applyFont="1" applyFill="1"/>
    <xf numFmtId="3" fontId="17" fillId="5" borderId="0" xfId="5" applyNumberFormat="1" applyFont="1" applyFill="1"/>
    <xf numFmtId="3" fontId="17" fillId="5" borderId="17" xfId="5" applyNumberFormat="1" applyFont="1" applyFill="1" applyBorder="1"/>
    <xf numFmtId="3" fontId="20" fillId="6" borderId="0" xfId="5" applyNumberFormat="1" applyFont="1" applyFill="1" applyAlignment="1">
      <alignment horizontal="center"/>
    </xf>
    <xf numFmtId="3" fontId="20" fillId="6" borderId="17" xfId="5" applyNumberFormat="1" applyFont="1" applyFill="1" applyBorder="1" applyAlignment="1">
      <alignment horizontal="center"/>
    </xf>
    <xf numFmtId="0" fontId="20" fillId="4" borderId="6" xfId="4" applyFont="1" applyFill="1" applyBorder="1" applyAlignment="1">
      <alignment horizontal="center" vertical="top"/>
    </xf>
    <xf numFmtId="0" fontId="22" fillId="8" borderId="3" xfId="7" applyFont="1" applyFill="1" applyBorder="1" applyAlignment="1" applyProtection="1">
      <alignment horizontal="left" vertical="center" wrapText="1"/>
      <protection locked="0"/>
    </xf>
    <xf numFmtId="3" fontId="20" fillId="4" borderId="3" xfId="4" applyNumberFormat="1" applyFont="1" applyFill="1" applyBorder="1" applyAlignment="1">
      <alignment horizontal="right" vertical="center"/>
    </xf>
    <xf numFmtId="3" fontId="20" fillId="4" borderId="17" xfId="4" applyNumberFormat="1" applyFont="1" applyFill="1" applyBorder="1" applyAlignment="1">
      <alignment horizontal="right" vertical="center"/>
    </xf>
    <xf numFmtId="0" fontId="22" fillId="7" borderId="8" xfId="7" applyFont="1" applyFill="1" applyBorder="1" applyAlignment="1" applyProtection="1">
      <alignment horizontal="left" vertical="center"/>
      <protection locked="0"/>
    </xf>
    <xf numFmtId="0" fontId="16" fillId="10" borderId="8" xfId="7" applyFont="1" applyFill="1" applyBorder="1" applyAlignment="1">
      <alignment horizontal="left" vertical="center"/>
    </xf>
    <xf numFmtId="0" fontId="16" fillId="11" borderId="8" xfId="7" applyFont="1" applyFill="1" applyBorder="1" applyAlignment="1">
      <alignment horizontal="left" vertical="center"/>
    </xf>
    <xf numFmtId="0" fontId="23" fillId="11" borderId="8" xfId="7" applyFont="1" applyFill="1" applyBorder="1" applyAlignment="1">
      <alignment horizontal="left" vertical="center"/>
    </xf>
    <xf numFmtId="0" fontId="24" fillId="11" borderId="12" xfId="7" applyFont="1" applyFill="1" applyBorder="1" applyAlignment="1" applyProtection="1">
      <alignment horizontal="left" vertical="center"/>
      <protection locked="0"/>
    </xf>
    <xf numFmtId="3" fontId="20" fillId="10" borderId="18" xfId="4" applyNumberFormat="1" applyFont="1" applyFill="1" applyBorder="1" applyAlignment="1">
      <alignment horizontal="right" vertical="center"/>
    </xf>
    <xf numFmtId="0" fontId="20" fillId="4" borderId="0" xfId="4" applyFont="1" applyFill="1" applyAlignment="1">
      <alignment horizontal="center" vertical="top"/>
    </xf>
    <xf numFmtId="0" fontId="22" fillId="8" borderId="15" xfId="7" applyFont="1" applyFill="1" applyBorder="1" applyAlignment="1" applyProtection="1">
      <alignment horizontal="left" vertical="center" wrapText="1"/>
      <protection locked="0"/>
    </xf>
    <xf numFmtId="3" fontId="17" fillId="0" borderId="15" xfId="4" applyNumberFormat="1" applyFont="1" applyBorder="1" applyAlignment="1">
      <alignment horizontal="right" vertical="center"/>
    </xf>
    <xf numFmtId="0" fontId="11" fillId="4" borderId="0" xfId="4" applyFont="1" applyFill="1"/>
    <xf numFmtId="0" fontId="20" fillId="12" borderId="0" xfId="4" applyFont="1" applyFill="1" applyAlignment="1">
      <alignment horizontal="center" vertical="top"/>
    </xf>
    <xf numFmtId="0" fontId="17" fillId="12" borderId="0" xfId="4" applyFont="1" applyFill="1"/>
    <xf numFmtId="3" fontId="17" fillId="12" borderId="0" xfId="4" applyNumberFormat="1" applyFont="1" applyFill="1"/>
    <xf numFmtId="0" fontId="26" fillId="13" borderId="0" xfId="0" applyFont="1" applyFill="1" applyAlignment="1">
      <alignment vertical="center"/>
    </xf>
    <xf numFmtId="0" fontId="5" fillId="13" borderId="0" xfId="0" applyFont="1" applyFill="1" applyAlignment="1">
      <alignment vertical="center"/>
    </xf>
    <xf numFmtId="3" fontId="25" fillId="10" borderId="10" xfId="4" applyNumberFormat="1" applyFont="1" applyFill="1" applyBorder="1" applyAlignment="1">
      <alignment horizontal="right" vertical="center"/>
    </xf>
    <xf numFmtId="3" fontId="0" fillId="0" borderId="0" xfId="0" applyNumberFormat="1"/>
    <xf numFmtId="0" fontId="28" fillId="14" borderId="0" xfId="0" applyFont="1" applyFill="1" applyAlignment="1">
      <alignment horizontal="center"/>
    </xf>
    <xf numFmtId="0" fontId="8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9" fillId="6" borderId="6" xfId="4" applyFont="1" applyFill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15" fillId="0" borderId="2" xfId="3" applyFont="1" applyBorder="1" applyAlignment="1">
      <alignment vertical="center"/>
    </xf>
    <xf numFmtId="0" fontId="6" fillId="0" borderId="2" xfId="3" applyBorder="1"/>
  </cellXfs>
  <cellStyles count="11">
    <cellStyle name="40% - Énfasis1" xfId="2" builtinId="31"/>
    <cellStyle name="Énfasis1" xfId="1" builtinId="29"/>
    <cellStyle name="Normal" xfId="0" builtinId="0"/>
    <cellStyle name="Normal 2" xfId="3" xr:uid="{EAFE496B-D513-499C-BBCD-C876D9B4BD80}"/>
    <cellStyle name="Normal 3" xfId="8" xr:uid="{7DD2884F-95F4-4C83-AF39-FEF2B5B5AD89}"/>
    <cellStyle name="Normal 3 2" xfId="9" xr:uid="{79B5ECFE-8C71-4091-9E92-D0744626355D}"/>
    <cellStyle name="Normal 4" xfId="10" xr:uid="{845067F1-6499-4DD6-A343-2DF78C1F31DE}"/>
    <cellStyle name="Normal_83" xfId="4" xr:uid="{A952423E-A15A-47C9-884C-94ACA17FEB13}"/>
    <cellStyle name="Normal_CENSOResumen(INTERNET)" xfId="5" xr:uid="{B91E1B3D-EC9D-4483-92C2-E430635CB839}"/>
    <cellStyle name="Normal_Lista Tablas_1" xfId="6" xr:uid="{851E371E-424A-451E-8031-4B09423DA9C9}"/>
    <cellStyle name="Normal_ModLiq2001" xfId="7" xr:uid="{921C5A86-EC64-4983-8849-B9B19C32DC1E}"/>
  </cellStyles>
  <dxfs count="0"/>
  <tableStyles count="1" defaultTableStyle="TableStyleMedium9" defaultPivotStyle="PivotStyleLight16">
    <tableStyle name="Invisible" pivot="0" table="0" count="0" xr9:uid="{7755DE13-3E2D-42C7-AEAA-D38DF8ADEDB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Hoja1!$B$20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Hoja1!$B$21:$B$28</c:f>
              <c:numCache>
                <c:formatCode>#,##0.00</c:formatCode>
                <c:ptCount val="8"/>
                <c:pt idx="0">
                  <c:v>2260.02</c:v>
                </c:pt>
                <c:pt idx="1">
                  <c:v>2307.73</c:v>
                </c:pt>
                <c:pt idx="2">
                  <c:v>2348.46</c:v>
                </c:pt>
                <c:pt idx="3">
                  <c:v>2410.12</c:v>
                </c:pt>
                <c:pt idx="4">
                  <c:v>2439.35</c:v>
                </c:pt>
                <c:pt idx="5">
                  <c:v>2500.98</c:v>
                </c:pt>
                <c:pt idx="6">
                  <c:v>2622.96</c:v>
                </c:pt>
                <c:pt idx="7">
                  <c:v>2763.28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0-46B8-9806-E768C7EE9591}"/>
            </c:ext>
          </c:extLst>
        </c:ser>
        <c:ser>
          <c:idx val="1"/>
          <c:order val="1"/>
          <c:tx>
            <c:strRef>
              <c:f>Hoja1!$C$20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Hoja1!$C$21:$C$28</c:f>
              <c:numCache>
                <c:formatCode>#,##0.00</c:formatCode>
                <c:ptCount val="8"/>
                <c:pt idx="0">
                  <c:v>2598.37</c:v>
                </c:pt>
                <c:pt idx="1">
                  <c:v>2656.37</c:v>
                </c:pt>
                <c:pt idx="2">
                  <c:v>2772.72</c:v>
                </c:pt>
                <c:pt idx="3">
                  <c:v>2954.56</c:v>
                </c:pt>
                <c:pt idx="4">
                  <c:v>2996.97</c:v>
                </c:pt>
                <c:pt idx="5">
                  <c:v>2986.22</c:v>
                </c:pt>
                <c:pt idx="6">
                  <c:v>3510.74</c:v>
                </c:pt>
                <c:pt idx="7">
                  <c:v>3876.66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0-46B8-9806-E768C7EE9591}"/>
            </c:ext>
          </c:extLst>
        </c:ser>
        <c:ser>
          <c:idx val="2"/>
          <c:order val="2"/>
          <c:tx>
            <c:strRef>
              <c:f>Hoja1!$D$20</c:f>
              <c:strCache>
                <c:ptCount val="1"/>
                <c:pt idx="0">
                  <c:v>Obligaciones reconocidas netas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Hoja1!$D$21:$D$28</c:f>
              <c:numCache>
                <c:formatCode>#,##0.00</c:formatCode>
                <c:ptCount val="8"/>
                <c:pt idx="0">
                  <c:v>2220.81</c:v>
                </c:pt>
                <c:pt idx="1">
                  <c:v>2190.7199999999998</c:v>
                </c:pt>
                <c:pt idx="2">
                  <c:v>2263.37</c:v>
                </c:pt>
                <c:pt idx="3">
                  <c:v>2330.2800000000002</c:v>
                </c:pt>
                <c:pt idx="4">
                  <c:v>2445.48</c:v>
                </c:pt>
                <c:pt idx="5">
                  <c:v>2258.9899999999998</c:v>
                </c:pt>
                <c:pt idx="6">
                  <c:v>2623.89</c:v>
                </c:pt>
                <c:pt idx="7">
                  <c:v>2865.22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0-46B8-9806-E768C7EE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810480"/>
        <c:axId val="795812120"/>
      </c:barChart>
      <c:catAx>
        <c:axId val="7958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2120"/>
        <c:crosses val="autoZero"/>
        <c:auto val="1"/>
        <c:lblAlgn val="ctr"/>
        <c:lblOffset val="100"/>
        <c:noMultiLvlLbl val="0"/>
      </c:catAx>
      <c:valAx>
        <c:axId val="7958121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Hoja1!$B$20</c:f>
              <c:strCache>
                <c:ptCount val="1"/>
                <c:pt idx="0">
                  <c:v>Presupuesto inicial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Hoja1!$A$21:$A$28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Hoja1!$B$21:$B$28</c:f>
              <c:numCache>
                <c:formatCode>#,##0.00</c:formatCode>
                <c:ptCount val="8"/>
                <c:pt idx="0">
                  <c:v>2260.02</c:v>
                </c:pt>
                <c:pt idx="1">
                  <c:v>2307.73</c:v>
                </c:pt>
                <c:pt idx="2">
                  <c:v>2348.46</c:v>
                </c:pt>
                <c:pt idx="3">
                  <c:v>2410.12</c:v>
                </c:pt>
                <c:pt idx="4">
                  <c:v>2439.35</c:v>
                </c:pt>
                <c:pt idx="5">
                  <c:v>2500.98</c:v>
                </c:pt>
                <c:pt idx="6">
                  <c:v>2622.96</c:v>
                </c:pt>
                <c:pt idx="7">
                  <c:v>2763.28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6-4C08-8233-BBB146BC25F2}"/>
            </c:ext>
          </c:extLst>
        </c:ser>
        <c:ser>
          <c:idx val="1"/>
          <c:order val="1"/>
          <c:tx>
            <c:strRef>
              <c:f>Hoja1!$C$20</c:f>
              <c:strCache>
                <c:ptCount val="1"/>
                <c:pt idx="0">
                  <c:v>Créditos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Hoja1!$A$21:$A$28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Hoja1!$C$21:$C$28</c:f>
              <c:numCache>
                <c:formatCode>#,##0.00</c:formatCode>
                <c:ptCount val="8"/>
                <c:pt idx="0">
                  <c:v>2598.37</c:v>
                </c:pt>
                <c:pt idx="1">
                  <c:v>2656.37</c:v>
                </c:pt>
                <c:pt idx="2">
                  <c:v>2772.72</c:v>
                </c:pt>
                <c:pt idx="3">
                  <c:v>2954.56</c:v>
                </c:pt>
                <c:pt idx="4">
                  <c:v>2996.97</c:v>
                </c:pt>
                <c:pt idx="5">
                  <c:v>2986.22</c:v>
                </c:pt>
                <c:pt idx="6">
                  <c:v>3510.74</c:v>
                </c:pt>
                <c:pt idx="7">
                  <c:v>3876.66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76-4C08-8233-BBB146BC25F2}"/>
            </c:ext>
          </c:extLst>
        </c:ser>
        <c:ser>
          <c:idx val="2"/>
          <c:order val="2"/>
          <c:tx>
            <c:strRef>
              <c:f>Hoja1!$D$20</c:f>
              <c:strCache>
                <c:ptCount val="1"/>
                <c:pt idx="0">
                  <c:v>Obligaciones reconocidas netas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Hoja1!$A$21:$A$28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Hoja1!$D$21:$D$28</c:f>
              <c:numCache>
                <c:formatCode>#,##0.00</c:formatCode>
                <c:ptCount val="8"/>
                <c:pt idx="0">
                  <c:v>2220.81</c:v>
                </c:pt>
                <c:pt idx="1">
                  <c:v>2190.7199999999998</c:v>
                </c:pt>
                <c:pt idx="2">
                  <c:v>2263.37</c:v>
                </c:pt>
                <c:pt idx="3">
                  <c:v>2330.2800000000002</c:v>
                </c:pt>
                <c:pt idx="4">
                  <c:v>2445.48</c:v>
                </c:pt>
                <c:pt idx="5">
                  <c:v>2258.9899999999998</c:v>
                </c:pt>
                <c:pt idx="6">
                  <c:v>2623.89</c:v>
                </c:pt>
                <c:pt idx="7">
                  <c:v>2865.22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6-4C08-8233-BBB146BC2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5810480"/>
        <c:axId val="795812120"/>
      </c:barChart>
      <c:catAx>
        <c:axId val="7958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2120"/>
        <c:crosses val="autoZero"/>
        <c:auto val="1"/>
        <c:lblAlgn val="ctr"/>
        <c:lblOffset val="100"/>
        <c:noMultiLvlLbl val="0"/>
      </c:catAx>
      <c:valAx>
        <c:axId val="7958121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581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5</xdr:row>
      <xdr:rowOff>133350</xdr:rowOff>
    </xdr:from>
    <xdr:to>
      <xdr:col>7</xdr:col>
      <xdr:colOff>1152526</xdr:colOff>
      <xdr:row>24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B63E00-2C05-41C8-B413-E39B1DA2E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502919</xdr:colOff>
      <xdr:row>0</xdr:row>
      <xdr:rowOff>66675</xdr:rowOff>
    </xdr:from>
    <xdr:to>
      <xdr:col>14</xdr:col>
      <xdr:colOff>495300</xdr:colOff>
      <xdr:row>19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DF1D62B-EE01-402C-A5F0-4A928694A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4DEF-E7CE-43D4-9334-C5AD9A282BB9}">
  <sheetPr>
    <pageSetUpPr fitToPage="1"/>
  </sheetPr>
  <dimension ref="A1:H26"/>
  <sheetViews>
    <sheetView tabSelected="1" workbookViewId="0">
      <selection activeCell="A26" sqref="A26"/>
    </sheetView>
  </sheetViews>
  <sheetFormatPr baseColWidth="10" defaultRowHeight="15" x14ac:dyDescent="0.25"/>
  <cols>
    <col min="1" max="7" width="14.85546875" customWidth="1"/>
    <col min="8" max="8" width="17.5703125" customWidth="1"/>
  </cols>
  <sheetData>
    <row r="1" spans="1:8" x14ac:dyDescent="0.25">
      <c r="A1" s="1" t="s">
        <v>35</v>
      </c>
      <c r="B1" s="1"/>
      <c r="C1" s="1"/>
      <c r="D1" s="1"/>
      <c r="E1" s="1"/>
      <c r="F1" s="1"/>
      <c r="G1" s="1"/>
      <c r="H1" s="1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3" t="s">
        <v>33</v>
      </c>
      <c r="B3" s="3"/>
      <c r="C3" s="3"/>
      <c r="D3" s="3"/>
      <c r="E3" s="3"/>
      <c r="F3" s="3"/>
      <c r="G3" s="3"/>
      <c r="H3" s="3"/>
    </row>
    <row r="4" spans="1:8" x14ac:dyDescent="0.25">
      <c r="A4" s="54" t="s">
        <v>34</v>
      </c>
      <c r="B4" s="3"/>
      <c r="C4" s="3"/>
      <c r="D4" s="3"/>
      <c r="E4" s="3"/>
      <c r="F4" s="3"/>
      <c r="G4" s="3"/>
      <c r="H4" s="3"/>
    </row>
    <row r="5" spans="1:8" x14ac:dyDescent="0.25">
      <c r="A5" s="55" t="s">
        <v>36</v>
      </c>
      <c r="B5" s="3"/>
      <c r="C5" s="3"/>
      <c r="D5" s="3"/>
      <c r="E5" s="3"/>
      <c r="F5" s="3"/>
      <c r="G5" s="3"/>
      <c r="H5" s="3"/>
    </row>
    <row r="25" spans="1:1" ht="20.25" customHeight="1" x14ac:dyDescent="0.25"/>
    <row r="26" spans="1:1" x14ac:dyDescent="0.25">
      <c r="A26" t="s">
        <v>38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D13E-34EA-40CB-9506-1274469B1A9D}">
  <dimension ref="A1:E36"/>
  <sheetViews>
    <sheetView workbookViewId="0">
      <selection activeCell="H40" sqref="H40"/>
    </sheetView>
  </sheetViews>
  <sheetFormatPr baseColWidth="10" defaultRowHeight="15" x14ac:dyDescent="0.25"/>
  <cols>
    <col min="2" max="3" width="20.85546875" customWidth="1"/>
    <col min="4" max="4" width="20.7109375" customWidth="1"/>
  </cols>
  <sheetData>
    <row r="1" spans="1:5" x14ac:dyDescent="0.25">
      <c r="B1" t="s">
        <v>30</v>
      </c>
      <c r="C1" t="s">
        <v>32</v>
      </c>
      <c r="D1" t="s">
        <v>31</v>
      </c>
    </row>
    <row r="2" spans="1:5" x14ac:dyDescent="0.25">
      <c r="A2">
        <v>2010</v>
      </c>
      <c r="B2" s="4">
        <v>2954.2159999999999</v>
      </c>
      <c r="C2" s="4"/>
      <c r="D2" s="4">
        <v>2760.4720000000002</v>
      </c>
      <c r="E2" s="5"/>
    </row>
    <row r="3" spans="1:5" x14ac:dyDescent="0.25">
      <c r="A3">
        <v>2011</v>
      </c>
      <c r="B3" s="4">
        <v>2594.98</v>
      </c>
      <c r="C3" s="4"/>
      <c r="D3" s="4">
        <v>2449.4160000000002</v>
      </c>
      <c r="E3" s="5"/>
    </row>
    <row r="4" spans="1:5" x14ac:dyDescent="0.25">
      <c r="A4">
        <v>2012</v>
      </c>
      <c r="B4" s="4">
        <v>2362.3890000000001</v>
      </c>
      <c r="C4" s="4"/>
      <c r="D4" s="4">
        <v>2200.2719999999999</v>
      </c>
      <c r="E4" s="5"/>
    </row>
    <row r="7" spans="1:5" x14ac:dyDescent="0.25">
      <c r="B7" t="s">
        <v>30</v>
      </c>
      <c r="C7" t="s">
        <v>32</v>
      </c>
      <c r="D7" t="s">
        <v>31</v>
      </c>
    </row>
    <row r="8" spans="1:5" x14ac:dyDescent="0.25">
      <c r="A8">
        <v>2013</v>
      </c>
      <c r="B8" s="46">
        <v>2209.3000000000002</v>
      </c>
      <c r="C8" s="46">
        <f>C31</f>
        <v>2462.5344053800004</v>
      </c>
      <c r="D8" s="46">
        <v>2067.0810000000001</v>
      </c>
    </row>
    <row r="9" spans="1:5" x14ac:dyDescent="0.25">
      <c r="A9">
        <v>2014</v>
      </c>
      <c r="B9" s="46">
        <v>2230001.36998</v>
      </c>
      <c r="C9" s="46">
        <v>2616999.56599</v>
      </c>
      <c r="D9" s="46">
        <v>2243846.61552</v>
      </c>
    </row>
    <row r="10" spans="1:5" x14ac:dyDescent="0.25">
      <c r="A10">
        <v>2015</v>
      </c>
      <c r="B10" s="46">
        <v>2260019.42264</v>
      </c>
      <c r="C10" s="46">
        <v>2598369.5625199997</v>
      </c>
      <c r="D10" s="46">
        <v>2220814.2708800002</v>
      </c>
    </row>
    <row r="11" spans="1:5" x14ac:dyDescent="0.25">
      <c r="A11">
        <v>2016</v>
      </c>
      <c r="B11" s="46">
        <v>2307728.0469300002</v>
      </c>
      <c r="C11" s="46">
        <v>2656365.3571900004</v>
      </c>
      <c r="D11" s="46">
        <v>2190718.3650200004</v>
      </c>
    </row>
    <row r="12" spans="1:5" x14ac:dyDescent="0.25">
      <c r="A12">
        <v>2017</v>
      </c>
      <c r="B12" s="46">
        <v>2348462.1152900001</v>
      </c>
      <c r="C12" s="46">
        <v>2772717.52263</v>
      </c>
      <c r="D12" s="46">
        <v>2263368.1378699997</v>
      </c>
    </row>
    <row r="13" spans="1:5" x14ac:dyDescent="0.25">
      <c r="A13">
        <v>2018</v>
      </c>
      <c r="B13" s="46">
        <v>2410115.5077499999</v>
      </c>
      <c r="C13" s="46">
        <v>2954563.3011600003</v>
      </c>
      <c r="D13" s="46">
        <v>2330278.6843800005</v>
      </c>
    </row>
    <row r="14" spans="1:5" x14ac:dyDescent="0.25">
      <c r="A14">
        <v>2019</v>
      </c>
      <c r="B14" s="46">
        <v>2439351.6907199998</v>
      </c>
      <c r="C14" s="46">
        <v>2996974.18713</v>
      </c>
      <c r="D14" s="46">
        <v>2445477.5745900003</v>
      </c>
    </row>
    <row r="15" spans="1:5" x14ac:dyDescent="0.25">
      <c r="A15">
        <v>2020</v>
      </c>
      <c r="B15" s="46">
        <v>2500975.40766</v>
      </c>
      <c r="C15" s="46">
        <v>2986224.6582499999</v>
      </c>
      <c r="D15" s="46">
        <v>2258985.8608499998</v>
      </c>
    </row>
    <row r="16" spans="1:5" ht="15.75" x14ac:dyDescent="0.25">
      <c r="A16">
        <v>2021</v>
      </c>
      <c r="B16" s="56">
        <v>2622961.8759399997</v>
      </c>
      <c r="C16" s="56">
        <v>3510739.0339399995</v>
      </c>
      <c r="D16" s="56">
        <v>2623891.5025300002</v>
      </c>
    </row>
    <row r="17" spans="1:5" ht="15.75" x14ac:dyDescent="0.25">
      <c r="A17">
        <v>2022</v>
      </c>
      <c r="B17" s="56">
        <v>2763276.4995200001</v>
      </c>
      <c r="C17" s="56">
        <v>3876662.1763000004</v>
      </c>
      <c r="D17" s="56">
        <v>2865215.6374300001</v>
      </c>
    </row>
    <row r="19" spans="1:5" ht="26.25" x14ac:dyDescent="0.4">
      <c r="B19" s="58" t="s">
        <v>37</v>
      </c>
      <c r="C19" s="58"/>
      <c r="D19" s="58"/>
    </row>
    <row r="20" spans="1:5" x14ac:dyDescent="0.25">
      <c r="B20" t="s">
        <v>30</v>
      </c>
      <c r="C20" t="s">
        <v>32</v>
      </c>
      <c r="D20" t="s">
        <v>31</v>
      </c>
      <c r="E20" s="5"/>
    </row>
    <row r="21" spans="1:5" x14ac:dyDescent="0.25">
      <c r="A21">
        <v>2015</v>
      </c>
      <c r="B21" s="4">
        <f t="shared" ref="B21:D28" si="0">ROUND(B10/1000,2)</f>
        <v>2260.02</v>
      </c>
      <c r="C21" s="4">
        <f t="shared" si="0"/>
        <v>2598.37</v>
      </c>
      <c r="D21" s="4">
        <f t="shared" si="0"/>
        <v>2220.81</v>
      </c>
      <c r="E21" s="5"/>
    </row>
    <row r="22" spans="1:5" x14ac:dyDescent="0.25">
      <c r="A22">
        <v>2016</v>
      </c>
      <c r="B22" s="4">
        <f t="shared" si="0"/>
        <v>2307.73</v>
      </c>
      <c r="C22" s="4">
        <f t="shared" si="0"/>
        <v>2656.37</v>
      </c>
      <c r="D22" s="4">
        <f t="shared" si="0"/>
        <v>2190.7199999999998</v>
      </c>
      <c r="E22" s="5"/>
    </row>
    <row r="23" spans="1:5" x14ac:dyDescent="0.25">
      <c r="A23">
        <v>2017</v>
      </c>
      <c r="B23" s="4">
        <f t="shared" si="0"/>
        <v>2348.46</v>
      </c>
      <c r="C23" s="4">
        <f t="shared" si="0"/>
        <v>2772.72</v>
      </c>
      <c r="D23" s="4">
        <f t="shared" si="0"/>
        <v>2263.37</v>
      </c>
      <c r="E23" s="5"/>
    </row>
    <row r="24" spans="1:5" x14ac:dyDescent="0.25">
      <c r="A24">
        <v>2018</v>
      </c>
      <c r="B24" s="4">
        <f t="shared" si="0"/>
        <v>2410.12</v>
      </c>
      <c r="C24" s="4">
        <f t="shared" si="0"/>
        <v>2954.56</v>
      </c>
      <c r="D24" s="4">
        <f t="shared" si="0"/>
        <v>2330.2800000000002</v>
      </c>
      <c r="E24" s="5"/>
    </row>
    <row r="25" spans="1:5" x14ac:dyDescent="0.25">
      <c r="A25">
        <v>2019</v>
      </c>
      <c r="B25" s="4">
        <f t="shared" si="0"/>
        <v>2439.35</v>
      </c>
      <c r="C25" s="4">
        <f t="shared" si="0"/>
        <v>2996.97</v>
      </c>
      <c r="D25" s="4">
        <f t="shared" si="0"/>
        <v>2445.48</v>
      </c>
      <c r="E25" s="5"/>
    </row>
    <row r="26" spans="1:5" x14ac:dyDescent="0.25">
      <c r="A26">
        <v>2020</v>
      </c>
      <c r="B26" s="4">
        <f t="shared" si="0"/>
        <v>2500.98</v>
      </c>
      <c r="C26" s="4">
        <f t="shared" si="0"/>
        <v>2986.22</v>
      </c>
      <c r="D26" s="4">
        <f t="shared" si="0"/>
        <v>2258.9899999999998</v>
      </c>
      <c r="E26" s="5"/>
    </row>
    <row r="27" spans="1:5" x14ac:dyDescent="0.25">
      <c r="A27">
        <v>2021</v>
      </c>
      <c r="B27" s="4">
        <f t="shared" si="0"/>
        <v>2622.96</v>
      </c>
      <c r="C27" s="4">
        <f t="shared" si="0"/>
        <v>3510.74</v>
      </c>
      <c r="D27" s="4">
        <f t="shared" si="0"/>
        <v>2623.89</v>
      </c>
    </row>
    <row r="28" spans="1:5" x14ac:dyDescent="0.25">
      <c r="A28">
        <v>2022</v>
      </c>
      <c r="B28" s="4">
        <f t="shared" si="0"/>
        <v>2763.28</v>
      </c>
      <c r="C28" s="4">
        <f t="shared" si="0"/>
        <v>3876.66</v>
      </c>
      <c r="D28" s="4">
        <f t="shared" si="0"/>
        <v>2865.22</v>
      </c>
    </row>
    <row r="31" spans="1:5" x14ac:dyDescent="0.25">
      <c r="A31">
        <v>2013</v>
      </c>
      <c r="B31" s="4">
        <v>2209.3000000000002</v>
      </c>
      <c r="C31" s="4">
        <f>Hoja2!F46/1000</f>
        <v>2462.5344053800004</v>
      </c>
      <c r="D31" s="4">
        <v>2067.0810000000001</v>
      </c>
      <c r="E31" s="5"/>
    </row>
    <row r="32" spans="1:5" x14ac:dyDescent="0.25">
      <c r="A32">
        <v>2014</v>
      </c>
      <c r="B32" s="4">
        <f>ROUND(B9/1000,2)</f>
        <v>2230</v>
      </c>
      <c r="C32" s="4">
        <f>ROUND(C9/1000,2)</f>
        <v>2617</v>
      </c>
      <c r="D32" s="4">
        <f>ROUND(D9/1000,2)</f>
        <v>2243.85</v>
      </c>
      <c r="E32" s="5"/>
    </row>
    <row r="35" spans="2:2" x14ac:dyDescent="0.25">
      <c r="B35" s="57">
        <f>D16-B16</f>
        <v>929.62659000046551</v>
      </c>
    </row>
    <row r="36" spans="2:2" x14ac:dyDescent="0.25">
      <c r="B36" s="57">
        <f>D17-B17</f>
        <v>101939.13791000005</v>
      </c>
    </row>
  </sheetData>
  <mergeCells count="1">
    <mergeCell ref="B19:D19"/>
  </mergeCells>
  <pageMargins left="0.70866141732283472" right="0.70866141732283472" top="0.74803149606299213" bottom="0.74803149606299213" header="0.31496062992125984" footer="0.31496062992125984"/>
  <pageSetup paperSize="9" scale="1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C79B1-2B51-4462-B21C-81EF9423BCE6}">
  <dimension ref="A1:R46"/>
  <sheetViews>
    <sheetView topLeftCell="A20" workbookViewId="0">
      <selection activeCell="I55" sqref="I55"/>
    </sheetView>
  </sheetViews>
  <sheetFormatPr baseColWidth="10" defaultRowHeight="15" x14ac:dyDescent="0.25"/>
  <sheetData>
    <row r="1" spans="1:18" ht="19.5" x14ac:dyDescent="0.25">
      <c r="B1" s="59" t="s">
        <v>0</v>
      </c>
      <c r="C1" s="59"/>
      <c r="D1" s="59"/>
      <c r="E1" s="59"/>
      <c r="F1" s="59"/>
      <c r="G1" s="59"/>
      <c r="H1" s="59"/>
      <c r="I1" s="59"/>
      <c r="J1" s="7"/>
      <c r="K1" s="7"/>
      <c r="L1" s="7"/>
      <c r="M1" s="7"/>
    </row>
    <row r="2" spans="1:18" ht="18" x14ac:dyDescent="0.25">
      <c r="B2" s="60" t="s">
        <v>1</v>
      </c>
      <c r="C2" s="60"/>
      <c r="D2" s="60"/>
      <c r="E2" s="60"/>
      <c r="F2" s="60"/>
      <c r="G2" s="60"/>
      <c r="H2" s="60"/>
      <c r="I2" s="60"/>
      <c r="J2" s="6"/>
      <c r="K2" s="6"/>
      <c r="L2" s="6"/>
      <c r="M2" s="6"/>
    </row>
    <row r="3" spans="1:18" ht="19.5" x14ac:dyDescent="0.25">
      <c r="B3" s="61" t="s">
        <v>2</v>
      </c>
      <c r="C3" s="62"/>
      <c r="D3" s="62"/>
      <c r="E3" s="62"/>
      <c r="F3" s="62"/>
      <c r="G3" s="62"/>
      <c r="H3" s="62"/>
      <c r="I3" s="6"/>
      <c r="J3" s="6"/>
      <c r="K3" s="59">
        <v>2019</v>
      </c>
      <c r="L3" s="59"/>
      <c r="M3" s="59"/>
      <c r="N3" s="59"/>
      <c r="O3" s="59"/>
      <c r="P3" s="59"/>
      <c r="Q3" s="59"/>
      <c r="R3" s="59"/>
    </row>
    <row r="4" spans="1:18" x14ac:dyDescent="0.25">
      <c r="B4" s="26"/>
      <c r="C4" s="27"/>
      <c r="D4" s="27"/>
      <c r="E4" s="28"/>
      <c r="F4" s="28"/>
      <c r="G4" s="29"/>
      <c r="H4" s="30"/>
      <c r="I4" s="30"/>
      <c r="J4" s="6"/>
      <c r="K4" s="6"/>
      <c r="L4" s="6"/>
      <c r="M4" s="6"/>
    </row>
    <row r="5" spans="1:18" ht="17.25" thickBot="1" x14ac:dyDescent="0.3">
      <c r="B5" s="31"/>
      <c r="C5" s="32"/>
      <c r="D5" s="32"/>
      <c r="E5" s="33"/>
      <c r="F5" s="33"/>
      <c r="G5" s="33"/>
      <c r="H5" s="34"/>
      <c r="I5" s="34"/>
      <c r="J5" s="8"/>
      <c r="K5" s="63" t="s">
        <v>3</v>
      </c>
      <c r="L5" s="65" t="s">
        <v>14</v>
      </c>
      <c r="M5" s="10"/>
      <c r="N5" s="35" t="s">
        <v>15</v>
      </c>
      <c r="O5" s="35" t="s">
        <v>16</v>
      </c>
      <c r="P5" s="11" t="s">
        <v>17</v>
      </c>
      <c r="Q5" s="36" t="s">
        <v>18</v>
      </c>
      <c r="R5" s="36" t="s">
        <v>18</v>
      </c>
    </row>
    <row r="6" spans="1:18" ht="16.5" thickTop="1" thickBot="1" x14ac:dyDescent="0.3">
      <c r="B6" s="63" t="s">
        <v>3</v>
      </c>
      <c r="C6" s="65" t="s">
        <v>14</v>
      </c>
      <c r="D6" s="10"/>
      <c r="E6" s="35" t="s">
        <v>15</v>
      </c>
      <c r="F6" s="35" t="s">
        <v>16</v>
      </c>
      <c r="G6" s="11" t="s">
        <v>17</v>
      </c>
      <c r="H6" s="36" t="s">
        <v>18</v>
      </c>
      <c r="I6" s="36" t="s">
        <v>18</v>
      </c>
      <c r="J6" s="9"/>
      <c r="K6" s="63"/>
      <c r="L6" s="66"/>
      <c r="M6" s="13"/>
      <c r="N6" s="35" t="s">
        <v>4</v>
      </c>
      <c r="O6" s="35" t="s">
        <v>19</v>
      </c>
      <c r="P6" s="11" t="s">
        <v>20</v>
      </c>
      <c r="Q6" s="36" t="s">
        <v>21</v>
      </c>
      <c r="R6" s="36" t="s">
        <v>21</v>
      </c>
    </row>
    <row r="7" spans="1:18" ht="16.5" thickTop="1" thickBot="1" x14ac:dyDescent="0.3">
      <c r="B7" s="63"/>
      <c r="C7" s="66"/>
      <c r="D7" s="13"/>
      <c r="E7" s="35" t="s">
        <v>4</v>
      </c>
      <c r="F7" s="35" t="s">
        <v>19</v>
      </c>
      <c r="G7" s="11" t="s">
        <v>20</v>
      </c>
      <c r="H7" s="36" t="s">
        <v>21</v>
      </c>
      <c r="I7" s="36" t="s">
        <v>21</v>
      </c>
      <c r="J7" s="9"/>
      <c r="K7" s="64"/>
      <c r="L7" s="67"/>
      <c r="M7" s="13"/>
      <c r="N7" s="35"/>
      <c r="O7" s="35"/>
      <c r="P7" s="11" t="s">
        <v>22</v>
      </c>
      <c r="Q7" s="12" t="s">
        <v>5</v>
      </c>
      <c r="R7" s="12" t="s">
        <v>6</v>
      </c>
    </row>
    <row r="8" spans="1:18" ht="16.5" thickTop="1" thickBot="1" x14ac:dyDescent="0.3">
      <c r="B8" s="64"/>
      <c r="C8" s="67"/>
      <c r="D8" s="13"/>
      <c r="E8" s="35"/>
      <c r="F8" s="35"/>
      <c r="G8" s="11" t="s">
        <v>22</v>
      </c>
      <c r="H8" s="12" t="s">
        <v>5</v>
      </c>
      <c r="I8" s="12" t="s">
        <v>6</v>
      </c>
      <c r="J8" s="9"/>
      <c r="K8" s="37"/>
      <c r="L8" s="38"/>
      <c r="M8" s="10"/>
      <c r="N8" s="28"/>
      <c r="O8" s="28"/>
      <c r="P8" s="39"/>
      <c r="Q8" s="40"/>
      <c r="R8" s="40"/>
    </row>
    <row r="9" spans="1:18" ht="16.5" thickTop="1" thickBot="1" x14ac:dyDescent="0.3">
      <c r="B9" s="37"/>
      <c r="C9" s="38"/>
      <c r="D9" s="10"/>
      <c r="E9" s="28"/>
      <c r="F9" s="28"/>
      <c r="G9" s="39"/>
      <c r="H9" s="40"/>
      <c r="I9" s="40"/>
      <c r="J9" s="6"/>
      <c r="K9" s="15">
        <v>1</v>
      </c>
      <c r="L9" s="41" t="s">
        <v>23</v>
      </c>
      <c r="M9" s="10"/>
      <c r="N9" s="16">
        <v>862234.32586999994</v>
      </c>
      <c r="O9" s="16">
        <v>912031.40586000006</v>
      </c>
      <c r="P9" s="16">
        <v>849375.86499000003</v>
      </c>
      <c r="Q9" s="16">
        <v>842584.28347000002</v>
      </c>
      <c r="R9" s="16">
        <v>6259.3081400000001</v>
      </c>
    </row>
    <row r="10" spans="1:18" ht="16.5" thickTop="1" thickBot="1" x14ac:dyDescent="0.3">
      <c r="B10" s="15">
        <v>1</v>
      </c>
      <c r="C10" s="41" t="s">
        <v>23</v>
      </c>
      <c r="D10" s="10"/>
      <c r="E10" s="16">
        <v>894622.00866000005</v>
      </c>
      <c r="F10" s="16">
        <v>936335.67394999997</v>
      </c>
      <c r="G10" s="16">
        <v>854479.30195999995</v>
      </c>
      <c r="H10" s="16">
        <v>847580.77457999997</v>
      </c>
      <c r="I10" s="16">
        <v>6822.32186</v>
      </c>
      <c r="J10" s="6"/>
      <c r="K10" s="15">
        <v>2</v>
      </c>
      <c r="L10" s="41" t="s">
        <v>24</v>
      </c>
      <c r="M10" s="13"/>
      <c r="N10" s="16">
        <v>897007.39615000004</v>
      </c>
      <c r="O10" s="16">
        <v>960815.80926999997</v>
      </c>
      <c r="P10" s="16">
        <v>849120.47265000001</v>
      </c>
      <c r="Q10" s="16">
        <v>778375.64957000001</v>
      </c>
      <c r="R10" s="16">
        <v>62118.833140000002</v>
      </c>
    </row>
    <row r="11" spans="1:18" ht="16.5" thickTop="1" thickBot="1" x14ac:dyDescent="0.3">
      <c r="A11" s="6"/>
      <c r="B11" s="15">
        <v>2</v>
      </c>
      <c r="C11" s="41" t="s">
        <v>24</v>
      </c>
      <c r="D11" s="13"/>
      <c r="E11" s="16">
        <v>920107.12563999998</v>
      </c>
      <c r="F11" s="16">
        <v>945155.96808999998</v>
      </c>
      <c r="G11" s="16">
        <v>758595.71851000004</v>
      </c>
      <c r="H11" s="16">
        <v>700275.14014999999</v>
      </c>
      <c r="I11" s="16">
        <v>70428.305770000006</v>
      </c>
      <c r="J11" s="6"/>
      <c r="K11" s="15">
        <v>3</v>
      </c>
      <c r="L11" s="41" t="s">
        <v>25</v>
      </c>
      <c r="M11" s="13"/>
      <c r="N11" s="16">
        <v>18038.532780000001</v>
      </c>
      <c r="O11" s="16">
        <v>17482.828259999998</v>
      </c>
      <c r="P11" s="16">
        <v>13942.87262</v>
      </c>
      <c r="Q11" s="16">
        <v>13119.89939</v>
      </c>
      <c r="R11" s="16">
        <v>366.67689000000001</v>
      </c>
    </row>
    <row r="12" spans="1:18" ht="16.5" thickTop="1" thickBot="1" x14ac:dyDescent="0.3">
      <c r="A12" s="6"/>
      <c r="B12" s="15">
        <v>3</v>
      </c>
      <c r="C12" s="41" t="s">
        <v>25</v>
      </c>
      <c r="D12" s="13"/>
      <c r="E12" s="16">
        <v>12597.420980000001</v>
      </c>
      <c r="F12" s="16">
        <v>14012.648639999999</v>
      </c>
      <c r="G12" s="16">
        <v>10372.98446</v>
      </c>
      <c r="H12" s="16">
        <v>10299.45959</v>
      </c>
      <c r="I12" s="16">
        <v>1251.9818499999999</v>
      </c>
      <c r="J12" s="6"/>
      <c r="K12" s="15">
        <v>4</v>
      </c>
      <c r="L12" s="41" t="s">
        <v>26</v>
      </c>
      <c r="M12" s="10"/>
      <c r="N12" s="16">
        <v>168038.33074</v>
      </c>
      <c r="O12" s="16">
        <v>179216.52374</v>
      </c>
      <c r="P12" s="16">
        <v>159853.90176000001</v>
      </c>
      <c r="Q12" s="16">
        <v>141048.70129999999</v>
      </c>
      <c r="R12" s="16">
        <v>18658.316770000001</v>
      </c>
    </row>
    <row r="13" spans="1:18" ht="16.5" thickTop="1" thickBot="1" x14ac:dyDescent="0.3">
      <c r="A13" s="6"/>
      <c r="B13" s="15">
        <v>4</v>
      </c>
      <c r="C13" s="41" t="s">
        <v>26</v>
      </c>
      <c r="D13" s="10"/>
      <c r="E13" s="16">
        <v>175802.4486</v>
      </c>
      <c r="F13" s="16">
        <v>212946.60795999999</v>
      </c>
      <c r="G13" s="16">
        <v>169629.51942999999</v>
      </c>
      <c r="H13" s="16">
        <v>151376.07148000001</v>
      </c>
      <c r="I13" s="16">
        <v>18287.148420000001</v>
      </c>
      <c r="J13" s="6"/>
      <c r="K13" s="15">
        <v>5</v>
      </c>
      <c r="L13" s="41" t="s">
        <v>27</v>
      </c>
      <c r="M13" s="10"/>
      <c r="N13" s="16">
        <v>8267.1981500000002</v>
      </c>
      <c r="O13" s="16">
        <v>4461.7292799999996</v>
      </c>
      <c r="P13" s="16">
        <v>0</v>
      </c>
      <c r="Q13" s="16">
        <v>0</v>
      </c>
      <c r="R13" s="16">
        <v>0</v>
      </c>
    </row>
    <row r="14" spans="1:18" ht="16.5" thickTop="1" thickBot="1" x14ac:dyDescent="0.3">
      <c r="A14" s="6"/>
      <c r="B14" s="15">
        <v>5</v>
      </c>
      <c r="C14" s="41" t="s">
        <v>27</v>
      </c>
      <c r="D14" s="10"/>
      <c r="E14" s="16">
        <v>8285.7243500000004</v>
      </c>
      <c r="F14" s="16">
        <v>20605.22695</v>
      </c>
      <c r="G14" s="16">
        <v>0</v>
      </c>
      <c r="H14" s="16">
        <v>0</v>
      </c>
      <c r="I14" s="16">
        <v>0</v>
      </c>
      <c r="J14" s="6"/>
      <c r="K14" s="17"/>
      <c r="L14" s="42" t="s">
        <v>7</v>
      </c>
      <c r="M14" s="13"/>
      <c r="N14" s="18">
        <v>1953585.78369</v>
      </c>
      <c r="O14" s="18">
        <v>2074008.2964100002</v>
      </c>
      <c r="P14" s="18">
        <v>1872293.1120200001</v>
      </c>
      <c r="Q14" s="18">
        <v>1775128.53373</v>
      </c>
      <c r="R14" s="18">
        <v>87403.134940000004</v>
      </c>
    </row>
    <row r="15" spans="1:18" ht="16.5" thickTop="1" thickBot="1" x14ac:dyDescent="0.3">
      <c r="A15" s="6"/>
      <c r="B15" s="17"/>
      <c r="C15" s="42" t="s">
        <v>7</v>
      </c>
      <c r="D15" s="13"/>
      <c r="E15" s="18">
        <v>2011414.72823</v>
      </c>
      <c r="F15" s="18">
        <v>2129056.1255899998</v>
      </c>
      <c r="G15" s="18">
        <v>1793077.5243599997</v>
      </c>
      <c r="H15" s="18">
        <v>1709531.4457999999</v>
      </c>
      <c r="I15" s="18">
        <v>96789.757899999997</v>
      </c>
      <c r="J15" s="19"/>
      <c r="K15" s="15">
        <v>6</v>
      </c>
      <c r="L15" s="41" t="s">
        <v>28</v>
      </c>
      <c r="M15" s="13"/>
      <c r="N15" s="16">
        <v>353124.60821999999</v>
      </c>
      <c r="O15" s="16">
        <v>730012.27567999996</v>
      </c>
      <c r="P15" s="16">
        <v>402232.31192000001</v>
      </c>
      <c r="Q15" s="16">
        <v>347830.77854000003</v>
      </c>
      <c r="R15" s="16">
        <v>64418.46789</v>
      </c>
    </row>
    <row r="16" spans="1:18" ht="16.5" thickTop="1" thickBot="1" x14ac:dyDescent="0.3">
      <c r="A16" s="6"/>
      <c r="B16" s="15">
        <v>6</v>
      </c>
      <c r="C16" s="41" t="s">
        <v>28</v>
      </c>
      <c r="D16" s="13"/>
      <c r="E16" s="16">
        <v>361665.69150999998</v>
      </c>
      <c r="F16" s="16">
        <v>697201.99309</v>
      </c>
      <c r="G16" s="16">
        <v>337364.12462999998</v>
      </c>
      <c r="H16" s="16">
        <v>286085.90292000002</v>
      </c>
      <c r="I16" s="16">
        <v>53860.598839999999</v>
      </c>
      <c r="J16" s="6"/>
      <c r="K16" s="15">
        <v>7</v>
      </c>
      <c r="L16" s="41" t="s">
        <v>8</v>
      </c>
      <c r="M16" s="10"/>
      <c r="N16" s="16">
        <v>22424.486199999999</v>
      </c>
      <c r="O16" s="16">
        <v>31733.812170000001</v>
      </c>
      <c r="P16" s="16">
        <v>16032.85586</v>
      </c>
      <c r="Q16" s="16">
        <v>9618.1956900000005</v>
      </c>
      <c r="R16" s="16">
        <v>4478.3080499999996</v>
      </c>
    </row>
    <row r="17" spans="1:18" ht="16.5" thickTop="1" thickBot="1" x14ac:dyDescent="0.3">
      <c r="A17" s="6"/>
      <c r="B17" s="15">
        <v>7</v>
      </c>
      <c r="C17" s="41" t="s">
        <v>8</v>
      </c>
      <c r="D17" s="10"/>
      <c r="E17" s="16">
        <v>28820.989939999999</v>
      </c>
      <c r="F17" s="16">
        <v>40113.597000000002</v>
      </c>
      <c r="G17" s="16">
        <v>25812.15062</v>
      </c>
      <c r="H17" s="16">
        <v>16359.96155</v>
      </c>
      <c r="I17" s="16">
        <v>6753.6932900000002</v>
      </c>
      <c r="J17" s="6"/>
      <c r="K17" s="20"/>
      <c r="L17" s="43" t="s">
        <v>9</v>
      </c>
      <c r="M17" s="13"/>
      <c r="N17" s="18">
        <v>375549.09441999998</v>
      </c>
      <c r="O17" s="18">
        <v>761746.08785000001</v>
      </c>
      <c r="P17" s="18">
        <v>418265.16778000002</v>
      </c>
      <c r="Q17" s="18">
        <v>357448.97423000005</v>
      </c>
      <c r="R17" s="18">
        <v>68896.775939999992</v>
      </c>
    </row>
    <row r="18" spans="1:18" ht="16.5" thickTop="1" thickBot="1" x14ac:dyDescent="0.3">
      <c r="A18" s="6"/>
      <c r="B18" s="20"/>
      <c r="C18" s="43" t="s">
        <v>9</v>
      </c>
      <c r="D18" s="13"/>
      <c r="E18" s="18">
        <v>390486.68144999997</v>
      </c>
      <c r="F18" s="18">
        <v>737315.59008999995</v>
      </c>
      <c r="G18" s="18">
        <v>363176.27524999995</v>
      </c>
      <c r="H18" s="18">
        <v>302445.86447000003</v>
      </c>
      <c r="I18" s="18">
        <v>60614.292130000002</v>
      </c>
      <c r="J18" s="19"/>
      <c r="K18" s="20"/>
      <c r="L18" s="44" t="s">
        <v>10</v>
      </c>
      <c r="M18" s="13"/>
      <c r="N18" s="18">
        <v>2329134.8781099999</v>
      </c>
      <c r="O18" s="18">
        <v>2835754.3842600002</v>
      </c>
      <c r="P18" s="18">
        <v>2290558.2798000001</v>
      </c>
      <c r="Q18" s="18">
        <v>2132577.5079600001</v>
      </c>
      <c r="R18" s="18">
        <v>156299.91087999998</v>
      </c>
    </row>
    <row r="19" spans="1:18" ht="16.5" thickTop="1" thickBot="1" x14ac:dyDescent="0.3">
      <c r="A19" s="6"/>
      <c r="B19" s="20"/>
      <c r="C19" s="44" t="s">
        <v>10</v>
      </c>
      <c r="D19" s="13"/>
      <c r="E19" s="18">
        <v>2401901.40968</v>
      </c>
      <c r="F19" s="18">
        <v>2866371.7156799999</v>
      </c>
      <c r="G19" s="18">
        <v>2156253.7996099996</v>
      </c>
      <c r="H19" s="18">
        <v>2011977.3102699998</v>
      </c>
      <c r="I19" s="18">
        <v>157404.05002999998</v>
      </c>
      <c r="J19" s="19"/>
      <c r="K19" s="15">
        <v>8</v>
      </c>
      <c r="L19" s="41" t="s">
        <v>11</v>
      </c>
      <c r="M19" s="10"/>
      <c r="N19" s="16">
        <v>14550.355820000001</v>
      </c>
      <c r="O19" s="16">
        <v>16088.364449999999</v>
      </c>
      <c r="P19" s="16">
        <v>13963.23256</v>
      </c>
      <c r="Q19" s="16">
        <v>12919.063910000001</v>
      </c>
      <c r="R19" s="16">
        <v>8185.4339399999999</v>
      </c>
    </row>
    <row r="20" spans="1:18" ht="16.5" thickTop="1" thickBot="1" x14ac:dyDescent="0.3">
      <c r="A20" s="6"/>
      <c r="B20" s="15">
        <v>8</v>
      </c>
      <c r="C20" s="41" t="s">
        <v>11</v>
      </c>
      <c r="D20" s="10"/>
      <c r="E20" s="16">
        <v>13357.773950000001</v>
      </c>
      <c r="F20" s="16">
        <v>13377.057489999999</v>
      </c>
      <c r="G20" s="16">
        <v>1592.74</v>
      </c>
      <c r="H20" s="16">
        <v>1576.2107800000001</v>
      </c>
      <c r="I20" s="16">
        <v>1042.1916200000001</v>
      </c>
      <c r="J20" s="6"/>
      <c r="K20" s="15">
        <v>9</v>
      </c>
      <c r="L20" s="41" t="s">
        <v>12</v>
      </c>
      <c r="M20" s="13"/>
      <c r="N20" s="16">
        <v>95666.456789999997</v>
      </c>
      <c r="O20" s="16">
        <v>145131.43841999999</v>
      </c>
      <c r="P20" s="16">
        <v>140956.06223000001</v>
      </c>
      <c r="Q20" s="16">
        <v>140276.36819000001</v>
      </c>
      <c r="R20" s="16">
        <v>1419.60617</v>
      </c>
    </row>
    <row r="21" spans="1:18" ht="16.5" thickTop="1" thickBot="1" x14ac:dyDescent="0.3">
      <c r="A21" s="6"/>
      <c r="B21" s="15">
        <v>9</v>
      </c>
      <c r="C21" s="41" t="s">
        <v>12</v>
      </c>
      <c r="D21" s="13"/>
      <c r="E21" s="16">
        <v>85716.224029999998</v>
      </c>
      <c r="F21" s="16">
        <v>106475.88507999999</v>
      </c>
      <c r="G21" s="16">
        <v>101139.32124</v>
      </c>
      <c r="H21" s="16">
        <v>97028.177280000004</v>
      </c>
      <c r="I21" s="16">
        <v>682.83892000000003</v>
      </c>
      <c r="J21" s="6"/>
      <c r="K21" s="20"/>
      <c r="L21" s="44" t="s">
        <v>13</v>
      </c>
      <c r="M21" s="13"/>
      <c r="N21" s="18">
        <v>110216.81260999999</v>
      </c>
      <c r="O21" s="18">
        <v>161219.80286999998</v>
      </c>
      <c r="P21" s="18">
        <v>154919.29479000001</v>
      </c>
      <c r="Q21" s="18">
        <v>153195.43210000001</v>
      </c>
      <c r="R21" s="18">
        <v>9605.0401099999999</v>
      </c>
    </row>
    <row r="22" spans="1:18" ht="16.5" thickTop="1" thickBot="1" x14ac:dyDescent="0.3">
      <c r="A22" s="6"/>
      <c r="B22" s="20"/>
      <c r="C22" s="44" t="s">
        <v>13</v>
      </c>
      <c r="D22" s="13"/>
      <c r="E22" s="18">
        <v>99073.99798</v>
      </c>
      <c r="F22" s="18">
        <v>119852.94256999998</v>
      </c>
      <c r="G22" s="18">
        <v>102732.06124000001</v>
      </c>
      <c r="H22" s="18">
        <v>98604.388059999997</v>
      </c>
      <c r="I22" s="18">
        <v>1725.0305400000002</v>
      </c>
      <c r="J22" s="19"/>
      <c r="K22" s="21"/>
      <c r="L22" s="22"/>
      <c r="M22" s="13"/>
      <c r="N22" s="23"/>
      <c r="O22" s="23"/>
      <c r="P22" s="23"/>
      <c r="Q22" s="23"/>
      <c r="R22" s="23"/>
    </row>
    <row r="23" spans="1:18" ht="16.5" thickTop="1" thickBot="1" x14ac:dyDescent="0.3">
      <c r="A23" s="6"/>
      <c r="B23" s="21"/>
      <c r="C23" s="22"/>
      <c r="D23" s="13"/>
      <c r="E23" s="23"/>
      <c r="F23" s="23"/>
      <c r="G23" s="23"/>
      <c r="H23" s="23"/>
      <c r="I23" s="23"/>
      <c r="J23" s="14"/>
      <c r="K23" s="24"/>
      <c r="L23" s="45" t="s">
        <v>29</v>
      </c>
      <c r="M23" s="25"/>
      <c r="N23" s="46">
        <v>2439351.6907199998</v>
      </c>
      <c r="O23" s="46">
        <v>2996974.18713</v>
      </c>
      <c r="P23" s="46">
        <v>2445477.5745900003</v>
      </c>
      <c r="Q23" s="46">
        <v>2285772.9400599999</v>
      </c>
      <c r="R23" s="46">
        <v>165904.95098999998</v>
      </c>
    </row>
    <row r="24" spans="1:18" ht="15.75" thickTop="1" x14ac:dyDescent="0.25">
      <c r="A24" s="6"/>
      <c r="B24" s="24"/>
      <c r="C24" s="45" t="s">
        <v>29</v>
      </c>
      <c r="D24" s="25"/>
      <c r="E24" s="46">
        <v>2500975.40766</v>
      </c>
      <c r="F24" s="46">
        <v>2986224.6582499999</v>
      </c>
      <c r="G24" s="46">
        <v>2258985.8608499998</v>
      </c>
      <c r="H24" s="46">
        <v>2110581.6983299996</v>
      </c>
      <c r="I24" s="46">
        <v>159129.08056999999</v>
      </c>
      <c r="J24" s="19"/>
      <c r="K24" s="19"/>
      <c r="L24" s="19"/>
      <c r="M24" s="14"/>
    </row>
    <row r="25" spans="1:18" x14ac:dyDescent="0.25">
      <c r="A25" s="6"/>
      <c r="B25" s="47"/>
      <c r="C25" s="48"/>
      <c r="D25" s="48"/>
      <c r="E25" s="48"/>
      <c r="F25" s="49"/>
      <c r="G25" s="49"/>
      <c r="H25" s="49"/>
      <c r="I25" s="6"/>
      <c r="J25" s="6"/>
      <c r="K25" s="6"/>
      <c r="L25" s="6"/>
      <c r="M25" s="6"/>
    </row>
    <row r="26" spans="1:18" x14ac:dyDescent="0.25">
      <c r="A26" s="50"/>
      <c r="B26" s="51"/>
      <c r="C26" s="52"/>
      <c r="D26" s="52"/>
      <c r="E26" s="52"/>
      <c r="F26" s="53"/>
      <c r="G26" s="53"/>
      <c r="H26" s="53"/>
      <c r="I26" s="53"/>
      <c r="J26" s="6"/>
      <c r="K26" s="6"/>
      <c r="L26" s="6"/>
      <c r="M26" s="6"/>
    </row>
    <row r="27" spans="1:18" ht="19.5" x14ac:dyDescent="0.25">
      <c r="B27" s="59">
        <v>2013</v>
      </c>
      <c r="C27" s="59"/>
      <c r="D27" s="59"/>
      <c r="E27" s="59"/>
      <c r="F27" s="59"/>
      <c r="G27" s="59"/>
      <c r="H27" s="59"/>
      <c r="I27" s="59"/>
    </row>
    <row r="28" spans="1:18" ht="15.75" thickBot="1" x14ac:dyDescent="0.3">
      <c r="B28" s="63" t="s">
        <v>3</v>
      </c>
      <c r="C28" s="65" t="s">
        <v>14</v>
      </c>
      <c r="D28" s="10"/>
      <c r="E28" s="35" t="s">
        <v>15</v>
      </c>
      <c r="F28" s="35" t="s">
        <v>16</v>
      </c>
      <c r="G28" s="11" t="s">
        <v>17</v>
      </c>
      <c r="H28" s="36" t="s">
        <v>18</v>
      </c>
      <c r="I28" s="36" t="s">
        <v>18</v>
      </c>
    </row>
    <row r="29" spans="1:18" ht="16.5" thickTop="1" thickBot="1" x14ac:dyDescent="0.3">
      <c r="B29" s="63"/>
      <c r="C29" s="66"/>
      <c r="D29" s="13"/>
      <c r="E29" s="35" t="s">
        <v>4</v>
      </c>
      <c r="F29" s="35" t="s">
        <v>19</v>
      </c>
      <c r="G29" s="11" t="s">
        <v>20</v>
      </c>
      <c r="H29" s="36" t="s">
        <v>21</v>
      </c>
      <c r="I29" s="36" t="s">
        <v>21</v>
      </c>
    </row>
    <row r="30" spans="1:18" ht="16.5" thickTop="1" thickBot="1" x14ac:dyDescent="0.3">
      <c r="B30" s="64"/>
      <c r="C30" s="67"/>
      <c r="D30" s="13"/>
      <c r="E30" s="35"/>
      <c r="F30" s="35"/>
      <c r="G30" s="11" t="s">
        <v>22</v>
      </c>
      <c r="H30" s="12" t="s">
        <v>5</v>
      </c>
      <c r="I30" s="12" t="s">
        <v>6</v>
      </c>
    </row>
    <row r="31" spans="1:18" ht="16.5" thickTop="1" thickBot="1" x14ac:dyDescent="0.3">
      <c r="B31" s="37"/>
      <c r="C31" s="38"/>
      <c r="D31" s="10"/>
      <c r="E31" s="28"/>
      <c r="F31" s="28"/>
      <c r="G31" s="39"/>
      <c r="H31" s="40"/>
      <c r="I31" s="40"/>
    </row>
    <row r="32" spans="1:18" ht="16.5" thickTop="1" thickBot="1" x14ac:dyDescent="0.3">
      <c r="B32" s="15">
        <v>1</v>
      </c>
      <c r="C32" s="41" t="s">
        <v>23</v>
      </c>
      <c r="D32" s="10"/>
      <c r="E32" s="16">
        <v>750180.20132999995</v>
      </c>
      <c r="F32" s="16">
        <v>778911.49432000006</v>
      </c>
      <c r="G32" s="16">
        <v>728317.4656</v>
      </c>
      <c r="H32" s="16">
        <v>721179.93267000001</v>
      </c>
      <c r="I32" s="16">
        <v>6688.32071</v>
      </c>
    </row>
    <row r="33" spans="2:9" ht="16.5" thickTop="1" thickBot="1" x14ac:dyDescent="0.3">
      <c r="B33" s="15">
        <v>2</v>
      </c>
      <c r="C33" s="41" t="s">
        <v>24</v>
      </c>
      <c r="D33" s="13"/>
      <c r="E33" s="16">
        <v>814825.61114000005</v>
      </c>
      <c r="F33" s="16">
        <v>832639.85484000004</v>
      </c>
      <c r="G33" s="16">
        <v>750273.65497999999</v>
      </c>
      <c r="H33" s="16">
        <v>678186.97574999998</v>
      </c>
      <c r="I33" s="16">
        <v>125444.56293</v>
      </c>
    </row>
    <row r="34" spans="2:9" ht="16.5" thickTop="1" thickBot="1" x14ac:dyDescent="0.3">
      <c r="B34" s="15">
        <v>3</v>
      </c>
      <c r="C34" s="41" t="s">
        <v>25</v>
      </c>
      <c r="D34" s="13"/>
      <c r="E34" s="16">
        <v>56948.50505</v>
      </c>
      <c r="F34" s="16">
        <v>56699.654730000002</v>
      </c>
      <c r="G34" s="16">
        <v>49236.586309999999</v>
      </c>
      <c r="H34" s="16">
        <v>48238.10914</v>
      </c>
      <c r="I34" s="16">
        <v>1426.97669</v>
      </c>
    </row>
    <row r="35" spans="2:9" ht="16.5" thickTop="1" thickBot="1" x14ac:dyDescent="0.3">
      <c r="B35" s="15">
        <v>4</v>
      </c>
      <c r="C35" s="41" t="s">
        <v>26</v>
      </c>
      <c r="D35" s="10"/>
      <c r="E35" s="16">
        <v>129587.15423</v>
      </c>
      <c r="F35" s="16">
        <v>142036.88068</v>
      </c>
      <c r="G35" s="16">
        <v>127058.24054</v>
      </c>
      <c r="H35" s="16">
        <v>110522.26441</v>
      </c>
      <c r="I35" s="16">
        <v>25886.615000000002</v>
      </c>
    </row>
    <row r="36" spans="2:9" ht="16.5" thickTop="1" thickBot="1" x14ac:dyDescent="0.3">
      <c r="B36" s="15">
        <v>5</v>
      </c>
      <c r="C36" s="41" t="s">
        <v>27</v>
      </c>
      <c r="D36" s="10"/>
      <c r="E36" s="16">
        <v>4891.71191</v>
      </c>
      <c r="F36" s="16">
        <v>290.20792999999998</v>
      </c>
      <c r="G36" s="16">
        <v>0</v>
      </c>
      <c r="H36" s="16">
        <v>0</v>
      </c>
      <c r="I36" s="16">
        <v>0</v>
      </c>
    </row>
    <row r="37" spans="2:9" ht="16.5" thickTop="1" thickBot="1" x14ac:dyDescent="0.3">
      <c r="B37" s="17"/>
      <c r="C37" s="42" t="s">
        <v>7</v>
      </c>
      <c r="D37" s="13"/>
      <c r="E37" s="18">
        <v>1756433.1836600001</v>
      </c>
      <c r="F37" s="18">
        <v>1810578.0925000003</v>
      </c>
      <c r="G37" s="18">
        <v>1654885.9474299997</v>
      </c>
      <c r="H37" s="18">
        <v>1558127.2819700001</v>
      </c>
      <c r="I37" s="18">
        <v>159446.47533000002</v>
      </c>
    </row>
    <row r="38" spans="2:9" ht="16.5" thickTop="1" thickBot="1" x14ac:dyDescent="0.3">
      <c r="B38" s="15">
        <v>6</v>
      </c>
      <c r="C38" s="41" t="s">
        <v>28</v>
      </c>
      <c r="D38" s="13"/>
      <c r="E38" s="16">
        <v>285686.33127000002</v>
      </c>
      <c r="F38" s="16">
        <v>445510.17278999998</v>
      </c>
      <c r="G38" s="16">
        <v>243980.76856</v>
      </c>
      <c r="H38" s="16">
        <v>204715.82019999999</v>
      </c>
      <c r="I38" s="16">
        <v>74820.487479999996</v>
      </c>
    </row>
    <row r="39" spans="2:9" ht="16.5" thickTop="1" thickBot="1" x14ac:dyDescent="0.3">
      <c r="B39" s="15">
        <v>7</v>
      </c>
      <c r="C39" s="41" t="s">
        <v>8</v>
      </c>
      <c r="D39" s="10"/>
      <c r="E39" s="16">
        <v>33309.950900000003</v>
      </c>
      <c r="F39" s="16">
        <v>56477.479070000001</v>
      </c>
      <c r="G39" s="16">
        <v>26972.018069999998</v>
      </c>
      <c r="H39" s="16">
        <v>18882.795969999999</v>
      </c>
      <c r="I39" s="16">
        <v>7476.6340799999998</v>
      </c>
    </row>
    <row r="40" spans="2:9" ht="16.5" thickTop="1" thickBot="1" x14ac:dyDescent="0.3">
      <c r="B40" s="20"/>
      <c r="C40" s="43" t="s">
        <v>9</v>
      </c>
      <c r="D40" s="13"/>
      <c r="E40" s="18">
        <v>318996.28217000002</v>
      </c>
      <c r="F40" s="18">
        <v>501987.65185999998</v>
      </c>
      <c r="G40" s="18">
        <v>270952.78662999999</v>
      </c>
      <c r="H40" s="18">
        <v>223598.61616999999</v>
      </c>
      <c r="I40" s="18">
        <v>82297.12156</v>
      </c>
    </row>
    <row r="41" spans="2:9" ht="16.5" thickTop="1" thickBot="1" x14ac:dyDescent="0.3">
      <c r="B41" s="20"/>
      <c r="C41" s="44" t="s">
        <v>10</v>
      </c>
      <c r="D41" s="13"/>
      <c r="E41" s="18">
        <v>2075429.4658300001</v>
      </c>
      <c r="F41" s="18">
        <v>2312565.7443600004</v>
      </c>
      <c r="G41" s="18">
        <v>1925838.7340599997</v>
      </c>
      <c r="H41" s="18">
        <v>1781725.8981400002</v>
      </c>
      <c r="I41" s="18">
        <v>241743.59689000002</v>
      </c>
    </row>
    <row r="42" spans="2:9" ht="16.5" thickTop="1" thickBot="1" x14ac:dyDescent="0.3">
      <c r="B42" s="15">
        <v>8</v>
      </c>
      <c r="C42" s="41" t="s">
        <v>11</v>
      </c>
      <c r="D42" s="10"/>
      <c r="E42" s="16">
        <v>5678.43343</v>
      </c>
      <c r="F42" s="16">
        <v>8166.9697900000001</v>
      </c>
      <c r="G42" s="16">
        <v>5409.9675800000005</v>
      </c>
      <c r="H42" s="16">
        <v>5335.3810400000002</v>
      </c>
      <c r="I42" s="16">
        <v>768.63962000000004</v>
      </c>
    </row>
    <row r="43" spans="2:9" ht="16.5" thickTop="1" thickBot="1" x14ac:dyDescent="0.3">
      <c r="B43" s="15">
        <v>9</v>
      </c>
      <c r="C43" s="41" t="s">
        <v>12</v>
      </c>
      <c r="D43" s="13"/>
      <c r="E43" s="16">
        <v>128192.58503</v>
      </c>
      <c r="F43" s="16">
        <v>141801.69123</v>
      </c>
      <c r="G43" s="16">
        <v>135832.22756999999</v>
      </c>
      <c r="H43" s="16">
        <v>134246.20983000001</v>
      </c>
      <c r="I43" s="16">
        <v>1854.2458899999999</v>
      </c>
    </row>
    <row r="44" spans="2:9" ht="16.5" thickTop="1" thickBot="1" x14ac:dyDescent="0.3">
      <c r="B44" s="20"/>
      <c r="C44" s="44" t="s">
        <v>13</v>
      </c>
      <c r="D44" s="13"/>
      <c r="E44" s="18">
        <v>133871.01845999999</v>
      </c>
      <c r="F44" s="18">
        <v>149968.66102</v>
      </c>
      <c r="G44" s="18">
        <v>141242.19514999999</v>
      </c>
      <c r="H44" s="18">
        <v>139581.59087000001</v>
      </c>
      <c r="I44" s="18">
        <v>2622.8855100000001</v>
      </c>
    </row>
    <row r="45" spans="2:9" ht="16.5" thickTop="1" thickBot="1" x14ac:dyDescent="0.3">
      <c r="B45" s="21"/>
      <c r="C45" s="22"/>
      <c r="D45" s="13"/>
      <c r="E45" s="23"/>
      <c r="F45" s="23"/>
      <c r="G45" s="23"/>
      <c r="H45" s="23"/>
      <c r="I45" s="23"/>
    </row>
    <row r="46" spans="2:9" ht="15.75" thickTop="1" x14ac:dyDescent="0.25">
      <c r="B46" s="24"/>
      <c r="C46" s="45" t="s">
        <v>29</v>
      </c>
      <c r="D46" s="25"/>
      <c r="E46" s="46">
        <v>2209300.4842900001</v>
      </c>
      <c r="F46" s="46">
        <v>2462534.4053800004</v>
      </c>
      <c r="G46" s="46">
        <v>2067080.9292099997</v>
      </c>
      <c r="H46" s="46">
        <v>1921307.4890100001</v>
      </c>
      <c r="I46" s="46">
        <v>244366.48240000001</v>
      </c>
    </row>
  </sheetData>
  <mergeCells count="11">
    <mergeCell ref="B28:B30"/>
    <mergeCell ref="C28:C30"/>
    <mergeCell ref="B27:I27"/>
    <mergeCell ref="B6:B8"/>
    <mergeCell ref="C6:C8"/>
    <mergeCell ref="B1:I1"/>
    <mergeCell ref="B2:I2"/>
    <mergeCell ref="B3:H3"/>
    <mergeCell ref="K5:K7"/>
    <mergeCell ref="L5:L7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1.8.2-9</vt:lpstr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2024-01-17T12:45:14Z</cp:lastPrinted>
  <dcterms:created xsi:type="dcterms:W3CDTF">2014-09-09T11:15:00Z</dcterms:created>
  <dcterms:modified xsi:type="dcterms:W3CDTF">2024-06-06T13:15:21Z</dcterms:modified>
</cp:coreProperties>
</file>