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2 Economía CyL\1.2.5\"/>
    </mc:Choice>
  </mc:AlternateContent>
  <xr:revisionPtr revIDLastSave="0" documentId="13_ncr:1_{E049B4E2-685A-44F3-8391-EDFAE5D3F97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2.5-2" sheetId="17" r:id="rId1"/>
  </sheets>
  <definedNames>
    <definedName name="_xlnm.Print_Area" localSheetId="0">'1.2.5-2'!$A$1:$E$2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7" l="1"/>
  <c r="G11" i="17"/>
  <c r="G12" i="17"/>
  <c r="G13" i="17"/>
  <c r="G14" i="17"/>
  <c r="G15" i="17"/>
  <c r="G16" i="17"/>
  <c r="G17" i="17"/>
  <c r="G18" i="17"/>
  <c r="G9" i="17"/>
  <c r="D10" i="17"/>
  <c r="D11" i="17"/>
  <c r="D12" i="17"/>
  <c r="D13" i="17"/>
  <c r="D14" i="17"/>
  <c r="D15" i="17"/>
  <c r="D16" i="17"/>
  <c r="D17" i="17"/>
  <c r="D18" i="17"/>
  <c r="D9" i="17"/>
</calcChain>
</file>

<file path=xl/sharedStrings.xml><?xml version="1.0" encoding="utf-8"?>
<sst xmlns="http://schemas.openxmlformats.org/spreadsheetml/2006/main" count="20" uniqueCount="19">
  <si>
    <t>Castilla y León</t>
  </si>
  <si>
    <t>España</t>
  </si>
  <si>
    <t>% var.</t>
  </si>
  <si>
    <t>IRPF</t>
  </si>
  <si>
    <t>Imp. Renta No Residentes</t>
  </si>
  <si>
    <t>IVA</t>
  </si>
  <si>
    <t>I. Especiales</t>
  </si>
  <si>
    <t>Tráfico Exterior</t>
  </si>
  <si>
    <t>% CyL / España</t>
  </si>
  <si>
    <t>Total Capítulo I</t>
  </si>
  <si>
    <t>Total Capítulo II</t>
  </si>
  <si>
    <t>Total Capítulo III</t>
  </si>
  <si>
    <t>Total General</t>
  </si>
  <si>
    <t>(miles de euros)</t>
  </si>
  <si>
    <t>I. s/Sociedades</t>
  </si>
  <si>
    <t>Cuadro 1.2.5-2</t>
  </si>
  <si>
    <t>Ingresos Tributarios Netos por conceptos y centros gestores, 2023-2024</t>
  </si>
  <si>
    <t>CES. Informe de Situación Económica y Social de Castilla y León en 2024</t>
  </si>
  <si>
    <t>Fuente: Informes Mensuales de Recaudación Tributaria 2023-2024. AEAT.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</si>
</sst>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79998168889431442"/>
        <bgColor indexed="65"/>
      </patternFill>
    </fill>
  </fills>
  <borders count="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0" xfId="1"/>
    <xf numFmtId="0" fontId="1" fillId="0" borderId="0" xfId="0" applyFont="1"/>
    <xf numFmtId="0" fontId="3" fillId="4" borderId="0" xfId="0" applyFont="1" applyFill="1"/>
    <xf numFmtId="0" fontId="1" fillId="6" borderId="2" xfId="0" applyFont="1" applyFill="1" applyBorder="1" applyAlignment="1">
      <alignment wrapText="1"/>
    </xf>
    <xf numFmtId="3" fontId="1" fillId="6" borderId="2" xfId="2" applyNumberFormat="1" applyFill="1" applyBorder="1" applyAlignment="1">
      <alignment horizontal="right" indent="3"/>
    </xf>
    <xf numFmtId="164" fontId="1" fillId="6" borderId="2" xfId="2" applyNumberFormat="1" applyFill="1" applyBorder="1" applyAlignment="1">
      <alignment horizontal="right" wrapText="1" indent="2"/>
    </xf>
    <xf numFmtId="3" fontId="1" fillId="6" borderId="2" xfId="0" applyNumberFormat="1" applyFont="1" applyFill="1" applyBorder="1" applyAlignment="1">
      <alignment horizontal="right" indent="3"/>
    </xf>
    <xf numFmtId="0" fontId="1" fillId="0" borderId="0" xfId="0" applyFont="1" applyAlignment="1">
      <alignment wrapText="1"/>
    </xf>
    <xf numFmtId="3" fontId="1" fillId="0" borderId="0" xfId="2" applyNumberFormat="1" applyFill="1" applyBorder="1" applyAlignment="1">
      <alignment horizontal="right" indent="3"/>
    </xf>
    <xf numFmtId="164" fontId="1" fillId="0" borderId="0" xfId="2" applyNumberFormat="1" applyFill="1" applyBorder="1" applyAlignment="1">
      <alignment horizontal="right" wrapText="1" indent="2"/>
    </xf>
    <xf numFmtId="3" fontId="1" fillId="0" borderId="0" xfId="0" applyNumberFormat="1" applyFont="1" applyAlignment="1">
      <alignment horizontal="right" indent="3"/>
    </xf>
    <xf numFmtId="0" fontId="1" fillId="6" borderId="0" xfId="0" applyFont="1" applyFill="1" applyAlignment="1">
      <alignment wrapText="1"/>
    </xf>
    <xf numFmtId="3" fontId="1" fillId="6" borderId="0" xfId="2" applyNumberFormat="1" applyFill="1" applyBorder="1" applyAlignment="1">
      <alignment horizontal="right" indent="3"/>
    </xf>
    <xf numFmtId="164" fontId="1" fillId="6" borderId="0" xfId="2" applyNumberFormat="1" applyFill="1" applyBorder="1" applyAlignment="1">
      <alignment horizontal="right" wrapText="1" indent="2"/>
    </xf>
    <xf numFmtId="3" fontId="1" fillId="6" borderId="0" xfId="0" applyNumberFormat="1" applyFont="1" applyFill="1" applyAlignment="1">
      <alignment horizontal="right" indent="3"/>
    </xf>
    <xf numFmtId="0" fontId="3" fillId="0" borderId="1" xfId="3" applyFont="1" applyFill="1" applyBorder="1" applyAlignment="1">
      <alignment horizontal="left" wrapText="1" indent="2"/>
    </xf>
    <xf numFmtId="3" fontId="3" fillId="0" borderId="1" xfId="2" applyNumberFormat="1" applyFont="1" applyFill="1" applyBorder="1" applyAlignment="1">
      <alignment horizontal="right" indent="3"/>
    </xf>
    <xf numFmtId="164" fontId="3" fillId="0" borderId="1" xfId="2" applyNumberFormat="1" applyFont="1" applyFill="1" applyBorder="1" applyAlignment="1">
      <alignment horizontal="right" wrapText="1" indent="2"/>
    </xf>
    <xf numFmtId="3" fontId="3" fillId="0" borderId="1" xfId="3" applyNumberFormat="1" applyFont="1" applyFill="1" applyBorder="1" applyAlignment="1">
      <alignment horizontal="right" indent="3"/>
    </xf>
    <xf numFmtId="0" fontId="3" fillId="0" borderId="0" xfId="3" applyFont="1" applyFill="1" applyBorder="1" applyAlignment="1">
      <alignment horizontal="left" wrapText="1" indent="2"/>
    </xf>
    <xf numFmtId="3" fontId="3" fillId="0" borderId="0" xfId="2" applyNumberFormat="1" applyFont="1" applyFill="1" applyBorder="1" applyAlignment="1">
      <alignment horizontal="right" indent="3"/>
    </xf>
    <xf numFmtId="164" fontId="3" fillId="0" borderId="0" xfId="2" applyNumberFormat="1" applyFont="1" applyFill="1" applyBorder="1" applyAlignment="1">
      <alignment horizontal="right" wrapText="1" indent="2"/>
    </xf>
    <xf numFmtId="3" fontId="3" fillId="0" borderId="0" xfId="3" applyNumberFormat="1" applyFont="1" applyFill="1" applyBorder="1" applyAlignment="1">
      <alignment horizontal="right" indent="3"/>
    </xf>
    <xf numFmtId="0" fontId="3" fillId="6" borderId="0" xfId="3" applyFont="1" applyFill="1" applyBorder="1" applyAlignment="1">
      <alignment horizontal="left" wrapText="1" indent="2"/>
    </xf>
    <xf numFmtId="3" fontId="3" fillId="6" borderId="0" xfId="2" applyNumberFormat="1" applyFont="1" applyFill="1" applyBorder="1" applyAlignment="1">
      <alignment horizontal="right" indent="3"/>
    </xf>
    <xf numFmtId="164" fontId="3" fillId="6" borderId="0" xfId="2" applyNumberFormat="1" applyFont="1" applyFill="1" applyBorder="1" applyAlignment="1">
      <alignment horizontal="right" wrapText="1" indent="2"/>
    </xf>
    <xf numFmtId="3" fontId="3" fillId="6" borderId="0" xfId="3" applyNumberFormat="1" applyFont="1" applyFill="1" applyBorder="1" applyAlignment="1">
      <alignment horizontal="right" indent="3"/>
    </xf>
    <xf numFmtId="0" fontId="3" fillId="4" borderId="3" xfId="3" applyFont="1" applyFill="1" applyBorder="1" applyAlignment="1">
      <alignment horizontal="left" wrapText="1" indent="2"/>
    </xf>
    <xf numFmtId="3" fontId="3" fillId="4" borderId="3" xfId="2" applyNumberFormat="1" applyFont="1" applyFill="1" applyBorder="1" applyAlignment="1">
      <alignment horizontal="right" indent="3"/>
    </xf>
    <xf numFmtId="164" fontId="3" fillId="4" borderId="3" xfId="2" applyNumberFormat="1" applyFont="1" applyFill="1" applyBorder="1" applyAlignment="1">
      <alignment horizontal="right" wrapText="1" indent="2"/>
    </xf>
    <xf numFmtId="3" fontId="3" fillId="4" borderId="3" xfId="3" applyNumberFormat="1" applyFont="1" applyFill="1" applyBorder="1" applyAlignment="1">
      <alignment horizontal="right" indent="3"/>
    </xf>
    <xf numFmtId="0" fontId="1" fillId="0" borderId="0" xfId="0" applyFont="1" applyAlignment="1">
      <alignment vertical="center"/>
    </xf>
    <xf numFmtId="0" fontId="6" fillId="2" borderId="0" xfId="1" applyFont="1"/>
    <xf numFmtId="0" fontId="3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 vertical="center"/>
    </xf>
    <xf numFmtId="0" fontId="3" fillId="0" borderId="0" xfId="0" applyFont="1"/>
    <xf numFmtId="0" fontId="3" fillId="4" borderId="5" xfId="0" applyFont="1" applyFill="1" applyBorder="1" applyAlignment="1">
      <alignment horizontal="right" indent="2"/>
    </xf>
    <xf numFmtId="164" fontId="1" fillId="6" borderId="6" xfId="2" applyNumberFormat="1" applyFill="1" applyBorder="1" applyAlignment="1">
      <alignment horizontal="right" wrapText="1" indent="2"/>
    </xf>
    <xf numFmtId="164" fontId="1" fillId="0" borderId="5" xfId="2" applyNumberFormat="1" applyFill="1" applyBorder="1" applyAlignment="1">
      <alignment horizontal="right" wrapText="1" indent="2"/>
    </xf>
    <xf numFmtId="164" fontId="1" fillId="6" borderId="5" xfId="2" applyNumberFormat="1" applyFill="1" applyBorder="1" applyAlignment="1">
      <alignment horizontal="right" wrapText="1" indent="2"/>
    </xf>
    <xf numFmtId="164" fontId="3" fillId="0" borderId="7" xfId="2" applyNumberFormat="1" applyFont="1" applyFill="1" applyBorder="1" applyAlignment="1">
      <alignment horizontal="right" wrapText="1" indent="2"/>
    </xf>
    <xf numFmtId="164" fontId="3" fillId="0" borderId="5" xfId="2" applyNumberFormat="1" applyFont="1" applyFill="1" applyBorder="1" applyAlignment="1">
      <alignment horizontal="right" wrapText="1" indent="2"/>
    </xf>
    <xf numFmtId="164" fontId="3" fillId="6" borderId="5" xfId="2" applyNumberFormat="1" applyFont="1" applyFill="1" applyBorder="1" applyAlignment="1">
      <alignment horizontal="right" wrapText="1" indent="2"/>
    </xf>
    <xf numFmtId="164" fontId="3" fillId="4" borderId="4" xfId="2" applyNumberFormat="1" applyFont="1" applyFill="1" applyBorder="1" applyAlignment="1">
      <alignment horizontal="right" wrapText="1" indent="2"/>
    </xf>
    <xf numFmtId="0" fontId="6" fillId="5" borderId="0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/>
    </xf>
  </cellXfs>
  <cellStyles count="4">
    <cellStyle name="20% - Énfasis1" xfId="3" builtinId="30"/>
    <cellStyle name="40% - Énfasis4" xfId="2" builtinId="43"/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B8CCE4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workbookViewId="0">
      <selection activeCell="K27" sqref="K26:K27"/>
    </sheetView>
  </sheetViews>
  <sheetFormatPr baseColWidth="10" defaultRowHeight="15" x14ac:dyDescent="0.25"/>
  <cols>
    <col min="1" max="1" width="25.7109375" customWidth="1"/>
    <col min="2" max="3" width="16.42578125" customWidth="1"/>
    <col min="4" max="4" width="9.7109375" customWidth="1"/>
    <col min="5" max="6" width="16.42578125" customWidth="1"/>
    <col min="7" max="8" width="10.28515625" customWidth="1"/>
    <col min="9" max="9" width="11.42578125" customWidth="1"/>
  </cols>
  <sheetData>
    <row r="1" spans="1:12" ht="15.75" customHeight="1" x14ac:dyDescent="0.25">
      <c r="A1" s="38" t="s">
        <v>17</v>
      </c>
      <c r="B1" s="6"/>
      <c r="C1" s="6"/>
      <c r="D1" s="6"/>
      <c r="E1" s="6"/>
      <c r="F1" s="6"/>
      <c r="G1" s="6"/>
      <c r="H1" s="6"/>
      <c r="I1" s="6"/>
      <c r="J1" s="7"/>
      <c r="K1" s="3"/>
      <c r="L1" s="3"/>
    </row>
    <row r="2" spans="1:12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3"/>
      <c r="L2" s="3"/>
    </row>
    <row r="3" spans="1:12" x14ac:dyDescent="0.25">
      <c r="A3" s="8" t="s">
        <v>15</v>
      </c>
      <c r="B3" s="8"/>
      <c r="C3" s="8"/>
      <c r="D3" s="8"/>
      <c r="E3" s="8"/>
      <c r="F3" s="8"/>
      <c r="G3" s="8"/>
      <c r="H3" s="8"/>
      <c r="I3" s="8"/>
      <c r="J3" s="7"/>
      <c r="K3" s="3"/>
      <c r="L3" s="3"/>
    </row>
    <row r="4" spans="1:12" x14ac:dyDescent="0.25">
      <c r="A4" s="8" t="s">
        <v>16</v>
      </c>
      <c r="B4" s="8"/>
      <c r="C4" s="8"/>
      <c r="D4" s="8"/>
      <c r="E4" s="8"/>
      <c r="F4" s="8"/>
      <c r="G4" s="8"/>
      <c r="H4" s="8"/>
      <c r="I4" s="8"/>
      <c r="J4" s="7"/>
      <c r="K4" s="3"/>
      <c r="L4" s="3"/>
    </row>
    <row r="5" spans="1:12" x14ac:dyDescent="0.25">
      <c r="A5" s="8" t="s">
        <v>13</v>
      </c>
      <c r="B5" s="8"/>
      <c r="C5" s="8"/>
      <c r="D5" s="8"/>
      <c r="E5" s="8"/>
      <c r="F5" s="8"/>
      <c r="G5" s="8"/>
      <c r="H5" s="8"/>
      <c r="I5" s="8"/>
      <c r="J5" s="7"/>
      <c r="K5" s="3"/>
      <c r="L5" s="3"/>
    </row>
    <row r="6" spans="1:12" x14ac:dyDescent="0.25">
      <c r="A6" s="1"/>
      <c r="B6" s="1"/>
      <c r="C6" s="1"/>
      <c r="D6" s="41"/>
      <c r="E6" s="41"/>
      <c r="F6" s="1"/>
      <c r="G6" s="1"/>
      <c r="H6" s="1"/>
      <c r="I6" s="1"/>
      <c r="J6" s="7"/>
      <c r="K6" s="3"/>
      <c r="L6" s="3"/>
    </row>
    <row r="7" spans="1:12" ht="22.5" customHeight="1" x14ac:dyDescent="0.25">
      <c r="A7" s="1"/>
      <c r="B7" s="50" t="s">
        <v>0</v>
      </c>
      <c r="C7" s="50"/>
      <c r="D7" s="51"/>
      <c r="E7" s="50" t="s">
        <v>1</v>
      </c>
      <c r="F7" s="50"/>
      <c r="G7" s="51"/>
      <c r="H7" s="40" t="s">
        <v>8</v>
      </c>
      <c r="I7" s="40"/>
      <c r="J7" s="7"/>
      <c r="K7" s="3"/>
      <c r="L7" s="3"/>
    </row>
    <row r="8" spans="1:12" ht="20.25" customHeight="1" x14ac:dyDescent="0.25">
      <c r="A8" s="1"/>
      <c r="B8" s="39">
        <v>2023</v>
      </c>
      <c r="C8" s="52">
        <v>2024</v>
      </c>
      <c r="D8" s="42" t="s">
        <v>2</v>
      </c>
      <c r="E8" s="39">
        <v>2023</v>
      </c>
      <c r="F8" s="39">
        <v>2024</v>
      </c>
      <c r="G8" s="42" t="s">
        <v>2</v>
      </c>
      <c r="H8" s="39">
        <v>2023</v>
      </c>
      <c r="I8" s="39">
        <v>2024</v>
      </c>
      <c r="J8" s="7"/>
      <c r="K8" s="3"/>
      <c r="L8" s="3"/>
    </row>
    <row r="9" spans="1:12" ht="18" customHeight="1" x14ac:dyDescent="0.25">
      <c r="A9" s="9" t="s">
        <v>3</v>
      </c>
      <c r="B9" s="10">
        <v>3060149</v>
      </c>
      <c r="C9" s="10">
        <v>3230383</v>
      </c>
      <c r="D9" s="43">
        <f>(C9*100/B9)-100</f>
        <v>5.562931739598298</v>
      </c>
      <c r="E9" s="12">
        <v>120280380</v>
      </c>
      <c r="F9" s="12">
        <v>129408301</v>
      </c>
      <c r="G9" s="43">
        <f>(F9*100/E9)-100</f>
        <v>7.5888694398870342</v>
      </c>
      <c r="H9" s="11">
        <v>2.5</v>
      </c>
      <c r="I9" s="11">
        <v>2.5</v>
      </c>
      <c r="J9" s="7"/>
      <c r="K9" s="3"/>
      <c r="L9" s="3"/>
    </row>
    <row r="10" spans="1:12" ht="18" customHeight="1" x14ac:dyDescent="0.25">
      <c r="A10" s="13" t="s">
        <v>14</v>
      </c>
      <c r="B10" s="14">
        <v>1087279</v>
      </c>
      <c r="C10" s="14">
        <v>1084747</v>
      </c>
      <c r="D10" s="44">
        <f t="shared" ref="D10:D18" si="0">(C10*100/B10)-100</f>
        <v>-0.23287491067149801</v>
      </c>
      <c r="E10" s="16">
        <v>35059628</v>
      </c>
      <c r="F10" s="16">
        <v>39096418</v>
      </c>
      <c r="G10" s="44">
        <f t="shared" ref="G10:G18" si="1">(F10*100/E10)-100</f>
        <v>11.514069687219731</v>
      </c>
      <c r="H10" s="15">
        <v>3.1</v>
      </c>
      <c r="I10" s="15">
        <v>2.8</v>
      </c>
      <c r="J10" s="7"/>
      <c r="K10" s="3"/>
      <c r="L10" s="3"/>
    </row>
    <row r="11" spans="1:12" ht="18" customHeight="1" x14ac:dyDescent="0.25">
      <c r="A11" s="17" t="s">
        <v>4</v>
      </c>
      <c r="B11" s="18">
        <v>24880</v>
      </c>
      <c r="C11" s="18">
        <v>24497</v>
      </c>
      <c r="D11" s="45">
        <f t="shared" si="0"/>
        <v>-1.5393890675241124</v>
      </c>
      <c r="E11" s="20">
        <v>3217802</v>
      </c>
      <c r="F11" s="20">
        <v>4034567</v>
      </c>
      <c r="G11" s="45">
        <f t="shared" si="1"/>
        <v>25.382699121947212</v>
      </c>
      <c r="H11" s="19">
        <v>0.8</v>
      </c>
      <c r="I11" s="19">
        <v>0.6</v>
      </c>
      <c r="J11" s="7"/>
      <c r="K11" s="3"/>
      <c r="L11" s="3"/>
    </row>
    <row r="12" spans="1:12" s="1" customFormat="1" ht="18" customHeight="1" x14ac:dyDescent="0.25">
      <c r="A12" s="21" t="s">
        <v>9</v>
      </c>
      <c r="B12" s="22">
        <v>4177493</v>
      </c>
      <c r="C12" s="22">
        <v>4365159</v>
      </c>
      <c r="D12" s="46">
        <f t="shared" si="0"/>
        <v>4.4923115370869624</v>
      </c>
      <c r="E12" s="24">
        <v>159751167</v>
      </c>
      <c r="F12" s="24">
        <v>174072632</v>
      </c>
      <c r="G12" s="46">
        <f t="shared" si="1"/>
        <v>8.964857827924348</v>
      </c>
      <c r="H12" s="23">
        <v>2.6</v>
      </c>
      <c r="I12" s="23">
        <v>2.5</v>
      </c>
      <c r="K12" s="2"/>
      <c r="L12" s="2"/>
    </row>
    <row r="13" spans="1:12" ht="18" customHeight="1" x14ac:dyDescent="0.25">
      <c r="A13" s="17" t="s">
        <v>5</v>
      </c>
      <c r="B13" s="18">
        <v>1647060</v>
      </c>
      <c r="C13" s="18">
        <v>1724135</v>
      </c>
      <c r="D13" s="45">
        <f t="shared" si="0"/>
        <v>4.679550228892694</v>
      </c>
      <c r="E13" s="20">
        <v>83909166</v>
      </c>
      <c r="F13" s="20">
        <v>90540804</v>
      </c>
      <c r="G13" s="45">
        <f t="shared" si="1"/>
        <v>7.9033534906067331</v>
      </c>
      <c r="H13" s="19">
        <v>2</v>
      </c>
      <c r="I13" s="19">
        <v>1.9</v>
      </c>
      <c r="J13" s="7"/>
      <c r="K13" s="3"/>
      <c r="L13" s="3"/>
    </row>
    <row r="14" spans="1:12" ht="18" customHeight="1" x14ac:dyDescent="0.25">
      <c r="A14" s="13" t="s">
        <v>6</v>
      </c>
      <c r="B14" s="14">
        <v>-12283</v>
      </c>
      <c r="C14" s="14">
        <v>-26511</v>
      </c>
      <c r="D14" s="44">
        <f t="shared" si="0"/>
        <v>115.83489375559716</v>
      </c>
      <c r="E14" s="16">
        <v>20757131</v>
      </c>
      <c r="F14" s="16">
        <v>22128167</v>
      </c>
      <c r="G14" s="44">
        <f t="shared" si="1"/>
        <v>6.6051324723055416</v>
      </c>
      <c r="H14" s="15">
        <v>-0.1</v>
      </c>
      <c r="I14" s="15">
        <v>-0.1</v>
      </c>
      <c r="J14" s="7"/>
      <c r="K14" s="3"/>
      <c r="L14" s="3"/>
    </row>
    <row r="15" spans="1:12" ht="18" customHeight="1" x14ac:dyDescent="0.25">
      <c r="A15" s="17" t="s">
        <v>7</v>
      </c>
      <c r="B15" s="18">
        <v>31730</v>
      </c>
      <c r="C15" s="18">
        <v>37018</v>
      </c>
      <c r="D15" s="45">
        <f t="shared" si="0"/>
        <v>16.665616136148756</v>
      </c>
      <c r="E15" s="20">
        <v>2638745</v>
      </c>
      <c r="F15" s="20">
        <v>2627938</v>
      </c>
      <c r="G15" s="45">
        <f t="shared" si="1"/>
        <v>-0.40955075234629135</v>
      </c>
      <c r="H15" s="19">
        <v>1.2</v>
      </c>
      <c r="I15" s="19">
        <v>1.4</v>
      </c>
      <c r="J15" s="7"/>
      <c r="K15" s="3"/>
      <c r="L15" s="3"/>
    </row>
    <row r="16" spans="1:12" s="1" customFormat="1" ht="18" customHeight="1" x14ac:dyDescent="0.25">
      <c r="A16" s="25" t="s">
        <v>10</v>
      </c>
      <c r="B16" s="26">
        <v>1668767</v>
      </c>
      <c r="C16" s="26">
        <v>1736824</v>
      </c>
      <c r="D16" s="47">
        <f t="shared" si="0"/>
        <v>4.0782805508498257</v>
      </c>
      <c r="E16" s="28">
        <v>110324986</v>
      </c>
      <c r="F16" s="28">
        <v>118645881</v>
      </c>
      <c r="G16" s="47">
        <f t="shared" si="1"/>
        <v>7.5421672838462968</v>
      </c>
      <c r="H16" s="27">
        <v>1.5</v>
      </c>
      <c r="I16" s="27">
        <v>1.5</v>
      </c>
      <c r="K16" s="2"/>
      <c r="L16" s="2"/>
    </row>
    <row r="17" spans="1:12" s="1" customFormat="1" ht="18" customHeight="1" x14ac:dyDescent="0.25">
      <c r="A17" s="29" t="s">
        <v>11</v>
      </c>
      <c r="B17" s="30">
        <v>37789</v>
      </c>
      <c r="C17" s="30">
        <v>39498</v>
      </c>
      <c r="D17" s="48">
        <f t="shared" si="0"/>
        <v>4.5224800867977422</v>
      </c>
      <c r="E17" s="32">
        <v>1858922</v>
      </c>
      <c r="F17" s="32">
        <v>2015214</v>
      </c>
      <c r="G17" s="48">
        <f t="shared" si="1"/>
        <v>8.407668530470886</v>
      </c>
      <c r="H17" s="31">
        <v>2</v>
      </c>
      <c r="I17" s="31">
        <v>2</v>
      </c>
      <c r="K17" s="2"/>
      <c r="L17" s="2"/>
    </row>
    <row r="18" spans="1:12" s="1" customFormat="1" ht="18" customHeight="1" x14ac:dyDescent="0.25">
      <c r="A18" s="33" t="s">
        <v>12</v>
      </c>
      <c r="B18" s="34">
        <v>5884049</v>
      </c>
      <c r="C18" s="34">
        <v>6141481</v>
      </c>
      <c r="D18" s="49">
        <f t="shared" si="0"/>
        <v>4.375082532453419</v>
      </c>
      <c r="E18" s="36">
        <v>271935075</v>
      </c>
      <c r="F18" s="36">
        <v>294733727</v>
      </c>
      <c r="G18" s="49">
        <f t="shared" si="1"/>
        <v>8.3838585368217053</v>
      </c>
      <c r="H18" s="35">
        <v>2.2000000000000002</v>
      </c>
      <c r="I18" s="35">
        <v>2.1</v>
      </c>
      <c r="K18" s="2"/>
      <c r="L18" s="2"/>
    </row>
    <row r="19" spans="1:12" s="5" customFormat="1" ht="21" customHeight="1" x14ac:dyDescent="0.25">
      <c r="A19" s="37" t="s">
        <v>18</v>
      </c>
      <c r="B19" s="37"/>
      <c r="C19" s="37"/>
      <c r="D19" s="37"/>
      <c r="E19" s="37"/>
      <c r="F19" s="37"/>
      <c r="G19" s="37"/>
      <c r="H19" s="37"/>
      <c r="I19" s="37"/>
      <c r="J19" s="37"/>
      <c r="K19" s="4"/>
      <c r="L19" s="4"/>
    </row>
  </sheetData>
  <mergeCells count="4">
    <mergeCell ref="H7:I7"/>
    <mergeCell ref="B7:D7"/>
    <mergeCell ref="E7:G7"/>
    <mergeCell ref="D6:E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1.2.5-2</vt:lpstr>
      <vt:lpstr>'1.2.5-2'!Área_de_impresión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2017-05-25T11:28:54Z</cp:lastPrinted>
  <dcterms:created xsi:type="dcterms:W3CDTF">2014-06-23T11:46:05Z</dcterms:created>
  <dcterms:modified xsi:type="dcterms:W3CDTF">2025-05-02T10:58:00Z</dcterms:modified>
</cp:coreProperties>
</file>