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3 Agricultura y Ganadería\"/>
    </mc:Choice>
  </mc:AlternateContent>
  <xr:revisionPtr revIDLastSave="0" documentId="13_ncr:1_{C58B6967-7304-4081-A83D-891C6D148AB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21" sheetId="11" r:id="rId1"/>
  </sheets>
  <definedNames>
    <definedName name="_xlnm.Print_Area" localSheetId="0">'1.3.1-21'!#REF!</definedName>
    <definedName name="OLE_LINK1" localSheetId="0">'1.3.1-21'!#REF!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11" l="1"/>
  <c r="M10" i="11"/>
  <c r="M11" i="11"/>
  <c r="M12" i="11"/>
  <c r="M13" i="11"/>
  <c r="M14" i="11"/>
  <c r="M15" i="11"/>
  <c r="M16" i="11"/>
  <c r="M17" i="11"/>
  <c r="M8" i="11"/>
  <c r="J9" i="11"/>
  <c r="J10" i="11"/>
  <c r="J11" i="11"/>
  <c r="J12" i="11"/>
  <c r="J13" i="11"/>
  <c r="J14" i="11"/>
  <c r="J15" i="11"/>
  <c r="J16" i="11"/>
  <c r="J17" i="11"/>
  <c r="J8" i="11"/>
  <c r="G9" i="11"/>
  <c r="G10" i="11"/>
  <c r="G12" i="11"/>
  <c r="G13" i="11"/>
  <c r="G15" i="11"/>
  <c r="G16" i="11"/>
  <c r="G17" i="11"/>
  <c r="G8" i="11"/>
  <c r="D9" i="11"/>
  <c r="D10" i="11"/>
  <c r="D11" i="11"/>
  <c r="D12" i="11"/>
  <c r="D13" i="11"/>
  <c r="D14" i="11"/>
  <c r="D15" i="11"/>
  <c r="D16" i="11"/>
  <c r="D17" i="11"/>
  <c r="D8" i="11"/>
</calcChain>
</file>

<file path=xl/sharedStrings.xml><?xml version="1.0" encoding="utf-8"?>
<sst xmlns="http://schemas.openxmlformats.org/spreadsheetml/2006/main" count="23" uniqueCount="19">
  <si>
    <t>Total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</si>
  <si>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</si>
  <si>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</si>
  <si>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</si>
  <si>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</si>
  <si>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</si>
  <si>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</si>
  <si>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</si>
  <si>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</si>
  <si>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</si>
  <si>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%Var</t>
  </si>
  <si>
    <t>Fuente:  Consejería de Agricultura, Ganadería y Desarrollo Rural de la Junta de Castilla y León.</t>
  </si>
  <si>
    <t>Ayudas disociadas y por superficie</t>
  </si>
  <si>
    <t>Sector vino</t>
  </si>
  <si>
    <t>Sector frutas y hortalizas y otras</t>
  </si>
  <si>
    <r>
      <t>Principales ayudas a la agricultura financiadas por FEAGA, 2023-2024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</si>
  <si>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t>CES. Informe de Situación Económica y Social de Castilla y León en 2024</t>
  </si>
  <si>
    <r>
      <t xml:space="preserve">Notas:  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>Los datos se refieren a la anualidad correspondiente.</t>
    </r>
  </si>
  <si>
    <t>Cuadro 1.3.1-21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</si>
</sst>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3" borderId="0" xfId="2" applyFont="1"/>
    <xf numFmtId="0" fontId="4" fillId="3" borderId="0" xfId="2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2" borderId="0" xfId="1" applyFont="1"/>
    <xf numFmtId="0" fontId="5" fillId="2" borderId="0" xfId="1" applyFont="1" applyAlignment="1">
      <alignment horizontal="center"/>
    </xf>
    <xf numFmtId="0" fontId="1" fillId="0" borderId="1" xfId="0" applyFont="1" applyBorder="1" applyAlignment="1">
      <alignment horizontal="left" indent="1"/>
    </xf>
    <xf numFmtId="4" fontId="1" fillId="0" borderId="1" xfId="0" applyNumberFormat="1" applyFont="1" applyBorder="1" applyAlignment="1">
      <alignment horizontal="right"/>
    </xf>
    <xf numFmtId="0" fontId="1" fillId="5" borderId="0" xfId="0" applyFont="1" applyFill="1" applyAlignment="1">
      <alignment horizontal="left" indent="1"/>
    </xf>
    <xf numFmtId="4" fontId="1" fillId="5" borderId="0" xfId="0" applyNumberFormat="1" applyFont="1" applyFill="1" applyAlignment="1">
      <alignment horizontal="right"/>
    </xf>
    <xf numFmtId="0" fontId="1" fillId="0" borderId="0" xfId="0" applyFont="1" applyAlignment="1">
      <alignment horizontal="left" indent="1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5" fillId="2" borderId="0" xfId="1" applyFont="1" applyBorder="1" applyAlignment="1">
      <alignment horizontal="center" vertical="center"/>
    </xf>
    <xf numFmtId="0" fontId="5" fillId="6" borderId="2" xfId="3" applyFont="1" applyFill="1" applyBorder="1" applyAlignment="1">
      <alignment horizontal="left" indent="1"/>
    </xf>
    <xf numFmtId="4" fontId="5" fillId="6" borderId="2" xfId="3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right" indent="2"/>
    </xf>
    <xf numFmtId="164" fontId="1" fillId="0" borderId="0" xfId="0" applyNumberFormat="1" applyFont="1" applyAlignment="1">
      <alignment horizontal="right" indent="2"/>
    </xf>
    <xf numFmtId="4" fontId="1" fillId="7" borderId="0" xfId="0" applyNumberFormat="1" applyFont="1" applyFill="1" applyAlignment="1">
      <alignment horizontal="right"/>
    </xf>
    <xf numFmtId="164" fontId="1" fillId="7" borderId="0" xfId="0" applyNumberFormat="1" applyFont="1" applyFill="1" applyAlignment="1">
      <alignment horizontal="right" indent="2"/>
    </xf>
    <xf numFmtId="164" fontId="1" fillId="6" borderId="2" xfId="0" applyNumberFormat="1" applyFont="1" applyFill="1" applyBorder="1" applyAlignment="1">
      <alignment horizontal="right" indent="2"/>
    </xf>
    <xf numFmtId="164" fontId="5" fillId="6" borderId="2" xfId="0" applyNumberFormat="1" applyFont="1" applyFill="1" applyBorder="1" applyAlignment="1">
      <alignment horizontal="right" indent="2"/>
    </xf>
    <xf numFmtId="4" fontId="5" fillId="6" borderId="2" xfId="0" applyNumberFormat="1" applyFont="1" applyFill="1" applyBorder="1" applyAlignment="1">
      <alignment horizontal="right"/>
    </xf>
    <xf numFmtId="0" fontId="4" fillId="3" borderId="0" xfId="2" applyFont="1" applyAlignment="1">
      <alignment horizontal="center" vertical="center" wrapText="1"/>
    </xf>
    <xf numFmtId="0" fontId="4" fillId="3" borderId="0" xfId="2" applyFont="1" applyBorder="1" applyAlignment="1">
      <alignment horizontal="center" vertical="center" wrapText="1"/>
    </xf>
    <xf numFmtId="0" fontId="4" fillId="3" borderId="0" xfId="2" applyFont="1" applyAlignment="1">
      <alignment horizontal="center" vertical="center"/>
    </xf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0"/>
  <tableStyles count="0" defaultTableStyle="TableStyleMedium9" defaultPivotStyle="PivotStyleLight16"/>
  <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"/>
  <sheetViews>
    <sheetView tabSelected="1" zoomScaleNormal="100" workbookViewId="0">
      <selection activeCell="J25" sqref="J25"/>
    </sheetView>
  </sheetViews>
  <sheetFormatPr baseColWidth="10" defaultRowHeight="15" x14ac:dyDescent="0.25"/>
  <cols>
    <col min="1" max="1" width="14.42578125" customWidth="1"/>
    <col min="2" max="3" width="17.42578125" style="1" customWidth="1"/>
    <col min="4" max="4" width="11.140625" style="3" customWidth="1"/>
    <col min="5" max="6" width="17" customWidth="1"/>
    <col min="7" max="7" width="13.28515625" style="2" customWidth="1"/>
    <col min="8" max="9" width="16.5703125" customWidth="1"/>
    <col min="10" max="10" width="12.28515625" style="2" customWidth="1"/>
    <col min="11" max="12" width="17.7109375" customWidth="1"/>
    <col min="13" max="13" width="11.140625" style="2" customWidth="1"/>
    <col min="14" max="14" width="11.7109375" bestFit="1" customWidth="1"/>
  </cols>
  <sheetData>
    <row r="1" spans="1:15" ht="19.5" customHeight="1" x14ac:dyDescent="0.25">
      <c r="A1" s="4" t="s">
        <v>16</v>
      </c>
      <c r="B1" s="4"/>
      <c r="C1" s="4"/>
      <c r="D1" s="5"/>
      <c r="E1" s="4"/>
      <c r="F1" s="4"/>
      <c r="G1" s="5"/>
      <c r="H1" s="4"/>
      <c r="I1" s="4"/>
      <c r="J1" s="5"/>
      <c r="K1" s="4"/>
      <c r="L1" s="4"/>
      <c r="M1" s="5"/>
      <c r="N1" s="6"/>
      <c r="O1" s="6"/>
    </row>
    <row r="2" spans="1:15" x14ac:dyDescent="0.25">
      <c r="A2" s="6"/>
      <c r="B2" s="6"/>
      <c r="C2" s="6"/>
      <c r="D2" s="7"/>
      <c r="E2" s="6"/>
      <c r="F2" s="6"/>
      <c r="G2" s="7"/>
      <c r="H2" s="6"/>
      <c r="I2" s="6"/>
      <c r="J2" s="7"/>
      <c r="K2" s="6"/>
      <c r="L2" s="6"/>
      <c r="M2" s="7"/>
    </row>
    <row r="3" spans="1:15" x14ac:dyDescent="0.25">
      <c r="A3" s="8" t="s">
        <v>18</v>
      </c>
      <c r="B3" s="8"/>
      <c r="C3" s="8"/>
      <c r="D3" s="9"/>
      <c r="E3" s="8"/>
      <c r="F3" s="8"/>
      <c r="G3" s="9"/>
      <c r="H3" s="8"/>
      <c r="I3" s="8"/>
      <c r="J3" s="9"/>
      <c r="K3" s="8"/>
      <c r="L3" s="8"/>
      <c r="M3" s="9"/>
    </row>
    <row r="4" spans="1:15" ht="17.25" x14ac:dyDescent="0.25">
      <c r="A4" s="8" t="s">
        <v>15</v>
      </c>
      <c r="B4" s="8"/>
      <c r="C4" s="8"/>
      <c r="D4" s="9"/>
      <c r="E4" s="8"/>
      <c r="F4" s="8"/>
      <c r="G4" s="9"/>
      <c r="H4" s="8"/>
      <c r="I4" s="8"/>
      <c r="J4" s="9"/>
      <c r="K4" s="8"/>
      <c r="L4" s="8"/>
      <c r="M4" s="9"/>
    </row>
    <row r="5" spans="1:15" x14ac:dyDescent="0.25">
      <c r="A5" s="6"/>
      <c r="B5" s="6"/>
      <c r="C5" s="6"/>
      <c r="D5" s="7"/>
      <c r="E5" s="6"/>
      <c r="F5" s="6"/>
      <c r="G5" s="7"/>
      <c r="H5" s="6"/>
      <c r="I5" s="6"/>
      <c r="J5" s="7"/>
      <c r="K5" s="6"/>
      <c r="L5" s="6"/>
      <c r="M5" s="7"/>
    </row>
    <row r="6" spans="1:15" ht="20.25" customHeight="1" x14ac:dyDescent="0.25">
      <c r="A6" s="6"/>
      <c r="B6" s="27" t="s">
        <v>12</v>
      </c>
      <c r="C6" s="27"/>
      <c r="D6" s="27" t="s">
        <v>10</v>
      </c>
      <c r="E6" s="29" t="s">
        <v>13</v>
      </c>
      <c r="F6" s="29"/>
      <c r="G6" s="27" t="s">
        <v>10</v>
      </c>
      <c r="H6" s="29" t="s">
        <v>14</v>
      </c>
      <c r="I6" s="29"/>
      <c r="J6" s="27" t="s">
        <v>10</v>
      </c>
      <c r="K6" s="29" t="s">
        <v>0</v>
      </c>
      <c r="L6" s="29"/>
      <c r="M6" s="27" t="s">
        <v>10</v>
      </c>
    </row>
    <row r="7" spans="1:15" ht="17.25" customHeight="1" x14ac:dyDescent="0.25">
      <c r="A7" s="6"/>
      <c r="B7" s="17">
        <v>2023</v>
      </c>
      <c r="C7" s="17">
        <v>2024</v>
      </c>
      <c r="D7" s="28"/>
      <c r="E7" s="17">
        <v>2023</v>
      </c>
      <c r="F7" s="17">
        <v>2024</v>
      </c>
      <c r="G7" s="28"/>
      <c r="H7" s="17">
        <v>2023</v>
      </c>
      <c r="I7" s="17">
        <v>2024</v>
      </c>
      <c r="J7" s="28"/>
      <c r="K7" s="17">
        <v>2023</v>
      </c>
      <c r="L7" s="17">
        <v>2024</v>
      </c>
      <c r="M7" s="28"/>
    </row>
    <row r="8" spans="1:15" ht="15.95" customHeight="1" x14ac:dyDescent="0.25">
      <c r="A8" s="10" t="s">
        <v>1</v>
      </c>
      <c r="B8" s="11">
        <v>60082963.729999997</v>
      </c>
      <c r="C8" s="11">
        <v>70090803.650000006</v>
      </c>
      <c r="D8" s="20">
        <f>(C8*100/B8)-100</f>
        <v>16.656701498569717</v>
      </c>
      <c r="E8" s="11">
        <v>313560.09999999998</v>
      </c>
      <c r="F8" s="11">
        <v>0</v>
      </c>
      <c r="G8" s="20">
        <f>(F8*100/E8)-100</f>
        <v>-100</v>
      </c>
      <c r="H8" s="11">
        <v>141178.34</v>
      </c>
      <c r="I8" s="11">
        <v>119953.38</v>
      </c>
      <c r="J8" s="20">
        <f>(I8*100/H8)-100</f>
        <v>-15.03414758949566</v>
      </c>
      <c r="K8" s="11">
        <v>60537702.170000002</v>
      </c>
      <c r="L8" s="11">
        <v>70210757.030000001</v>
      </c>
      <c r="M8" s="20">
        <f>(L8*100/K8)-100</f>
        <v>15.978562966986161</v>
      </c>
    </row>
    <row r="9" spans="1:15" ht="15.95" customHeight="1" x14ac:dyDescent="0.25">
      <c r="A9" s="12" t="s">
        <v>2</v>
      </c>
      <c r="B9" s="13">
        <v>115764452.10000001</v>
      </c>
      <c r="C9" s="13">
        <v>123231394.87</v>
      </c>
      <c r="D9" s="23">
        <f t="shared" ref="D9:D17" si="0">(C9*100/B9)-100</f>
        <v>6.4501171426526298</v>
      </c>
      <c r="E9" s="13">
        <v>7852040.5800000001</v>
      </c>
      <c r="F9" s="13">
        <v>7515616.0099999998</v>
      </c>
      <c r="G9" s="23">
        <f t="shared" ref="G9:G17" si="1">(F9*100/E9)-100</f>
        <v>-4.2845495584537616</v>
      </c>
      <c r="H9" s="13">
        <v>121451.57</v>
      </c>
      <c r="I9" s="13">
        <v>156517.72</v>
      </c>
      <c r="J9" s="23">
        <f t="shared" ref="J9:J17" si="2">(I9*100/H9)-100</f>
        <v>28.872537423764868</v>
      </c>
      <c r="K9" s="22">
        <v>123737944.25</v>
      </c>
      <c r="L9" s="22">
        <v>130903528.60000001</v>
      </c>
      <c r="M9" s="23">
        <f t="shared" ref="M9:M17" si="3">(L9*100/K9)-100</f>
        <v>5.7909353460104853</v>
      </c>
    </row>
    <row r="10" spans="1:15" ht="15.95" customHeight="1" x14ac:dyDescent="0.25">
      <c r="A10" s="14" t="s">
        <v>3</v>
      </c>
      <c r="B10" s="15">
        <v>95746631.610000014</v>
      </c>
      <c r="C10" s="15">
        <v>104943020.84</v>
      </c>
      <c r="D10" s="21">
        <f t="shared" si="0"/>
        <v>9.6049219438436069</v>
      </c>
      <c r="E10" s="15">
        <v>896934.61</v>
      </c>
      <c r="F10" s="15">
        <v>579088.11</v>
      </c>
      <c r="G10" s="21">
        <f t="shared" si="1"/>
        <v>-35.436975723347317</v>
      </c>
      <c r="H10" s="15">
        <v>798126.28</v>
      </c>
      <c r="I10" s="15">
        <v>877128.98</v>
      </c>
      <c r="J10" s="21">
        <f t="shared" si="2"/>
        <v>9.8985213217136447</v>
      </c>
      <c r="K10" s="15">
        <v>97441692.500000015</v>
      </c>
      <c r="L10" s="15">
        <v>106399237.93000001</v>
      </c>
      <c r="M10" s="21">
        <f t="shared" si="3"/>
        <v>9.192723566454859</v>
      </c>
    </row>
    <row r="11" spans="1:15" ht="15.95" customHeight="1" x14ac:dyDescent="0.25">
      <c r="A11" s="12" t="s">
        <v>4</v>
      </c>
      <c r="B11" s="13">
        <v>91595432.839999989</v>
      </c>
      <c r="C11" s="13">
        <v>99913983.719999999</v>
      </c>
      <c r="D11" s="23">
        <f t="shared" si="0"/>
        <v>9.0818402425489495</v>
      </c>
      <c r="E11" s="13">
        <v>0</v>
      </c>
      <c r="F11" s="13">
        <v>0</v>
      </c>
      <c r="G11" s="23"/>
      <c r="H11" s="13">
        <v>93060.72</v>
      </c>
      <c r="I11" s="13">
        <v>100424.35</v>
      </c>
      <c r="J11" s="23">
        <f t="shared" si="2"/>
        <v>7.9127154829663908</v>
      </c>
      <c r="K11" s="22">
        <v>91688493.559999987</v>
      </c>
      <c r="L11" s="22">
        <v>100014408.06999999</v>
      </c>
      <c r="M11" s="23">
        <f t="shared" si="3"/>
        <v>9.08065362045852</v>
      </c>
    </row>
    <row r="12" spans="1:15" ht="15.95" customHeight="1" x14ac:dyDescent="0.25">
      <c r="A12" s="14" t="s">
        <v>5</v>
      </c>
      <c r="B12" s="15">
        <v>114104437.39999999</v>
      </c>
      <c r="C12" s="15">
        <v>123843395.02</v>
      </c>
      <c r="D12" s="21">
        <f t="shared" si="0"/>
        <v>8.535126101940719</v>
      </c>
      <c r="E12" s="15">
        <v>6000</v>
      </c>
      <c r="F12" s="15">
        <v>0</v>
      </c>
      <c r="G12" s="21">
        <f t="shared" si="1"/>
        <v>-100</v>
      </c>
      <c r="H12" s="15">
        <v>1992242.47</v>
      </c>
      <c r="I12" s="15">
        <v>1996403.47</v>
      </c>
      <c r="J12" s="21">
        <f t="shared" si="2"/>
        <v>0.20886011932071824</v>
      </c>
      <c r="K12" s="15">
        <v>116102679.86999999</v>
      </c>
      <c r="L12" s="15">
        <v>125839798.48999999</v>
      </c>
      <c r="M12" s="21">
        <f t="shared" si="3"/>
        <v>8.386644159206881</v>
      </c>
    </row>
    <row r="13" spans="1:15" ht="15.95" customHeight="1" x14ac:dyDescent="0.25">
      <c r="A13" s="12" t="s">
        <v>6</v>
      </c>
      <c r="B13" s="13">
        <v>51686515.829999998</v>
      </c>
      <c r="C13" s="13">
        <v>56311807.849999994</v>
      </c>
      <c r="D13" s="23">
        <f t="shared" si="0"/>
        <v>8.9487401998866574</v>
      </c>
      <c r="E13" s="13">
        <v>45150.47</v>
      </c>
      <c r="F13" s="13">
        <v>819214.51</v>
      </c>
      <c r="G13" s="23">
        <f t="shared" si="1"/>
        <v>1714.4097060340678</v>
      </c>
      <c r="H13" s="13">
        <v>359614.1</v>
      </c>
      <c r="I13" s="13">
        <v>426421.98</v>
      </c>
      <c r="J13" s="23">
        <f t="shared" si="2"/>
        <v>18.577658662438438</v>
      </c>
      <c r="K13" s="22">
        <v>52091280.399999999</v>
      </c>
      <c r="L13" s="22">
        <v>57557444.339999989</v>
      </c>
      <c r="M13" s="23">
        <f t="shared" si="3"/>
        <v>10.493433638079651</v>
      </c>
    </row>
    <row r="14" spans="1:15" ht="15.95" customHeight="1" x14ac:dyDescent="0.25">
      <c r="A14" s="14" t="s">
        <v>7</v>
      </c>
      <c r="B14" s="15">
        <v>67790749.940000013</v>
      </c>
      <c r="C14" s="15">
        <v>67416614.330000013</v>
      </c>
      <c r="D14" s="21">
        <f t="shared" si="0"/>
        <v>-0.55189772989845665</v>
      </c>
      <c r="E14" s="15">
        <v>0</v>
      </c>
      <c r="F14" s="15">
        <v>669996.48</v>
      </c>
      <c r="G14" s="21"/>
      <c r="H14" s="15">
        <v>44181.35</v>
      </c>
      <c r="I14" s="15">
        <v>43914.12</v>
      </c>
      <c r="J14" s="21">
        <f t="shared" si="2"/>
        <v>-0.60484797318325434</v>
      </c>
      <c r="K14" s="15">
        <v>67834931.290000007</v>
      </c>
      <c r="L14" s="15">
        <v>68130524.930000022</v>
      </c>
      <c r="M14" s="21">
        <f t="shared" si="3"/>
        <v>0.43575431474431525</v>
      </c>
    </row>
    <row r="15" spans="1:15" ht="15.95" customHeight="1" x14ac:dyDescent="0.25">
      <c r="A15" s="12" t="s">
        <v>8</v>
      </c>
      <c r="B15" s="13">
        <v>108840201.72</v>
      </c>
      <c r="C15" s="13">
        <v>119645616.78999999</v>
      </c>
      <c r="D15" s="23">
        <f t="shared" si="0"/>
        <v>9.9277793492130684</v>
      </c>
      <c r="E15" s="13">
        <v>12788517.68</v>
      </c>
      <c r="F15" s="13">
        <v>12082086.27</v>
      </c>
      <c r="G15" s="23">
        <f t="shared" si="1"/>
        <v>-5.523950685111771</v>
      </c>
      <c r="H15" s="13">
        <v>596450.62</v>
      </c>
      <c r="I15" s="13">
        <v>568522.17999999993</v>
      </c>
      <c r="J15" s="23">
        <f t="shared" si="2"/>
        <v>-4.6824395957539764</v>
      </c>
      <c r="K15" s="22">
        <v>122225170.02000001</v>
      </c>
      <c r="L15" s="22">
        <v>132296225.23999999</v>
      </c>
      <c r="M15" s="23">
        <f t="shared" si="3"/>
        <v>8.2397555416384733</v>
      </c>
    </row>
    <row r="16" spans="1:15" ht="15.95" customHeight="1" x14ac:dyDescent="0.25">
      <c r="A16" s="14" t="s">
        <v>9</v>
      </c>
      <c r="B16" s="15">
        <v>82380798.789999992</v>
      </c>
      <c r="C16" s="15">
        <v>87759990.960000008</v>
      </c>
      <c r="D16" s="21">
        <f t="shared" si="0"/>
        <v>6.5296674091644888</v>
      </c>
      <c r="E16" s="15">
        <v>659850.18000000005</v>
      </c>
      <c r="F16" s="15">
        <v>271675.69</v>
      </c>
      <c r="G16" s="21">
        <f t="shared" si="1"/>
        <v>-58.827670547881041</v>
      </c>
      <c r="H16" s="15">
        <v>191944.57</v>
      </c>
      <c r="I16" s="15">
        <v>187023.1</v>
      </c>
      <c r="J16" s="21">
        <f t="shared" si="2"/>
        <v>-2.5640058481466781</v>
      </c>
      <c r="K16" s="15">
        <v>83232593.539999992</v>
      </c>
      <c r="L16" s="15">
        <v>88218689.75</v>
      </c>
      <c r="M16" s="21">
        <f t="shared" si="3"/>
        <v>5.9905573020547394</v>
      </c>
    </row>
    <row r="17" spans="1:13" ht="15.95" customHeight="1" x14ac:dyDescent="0.25">
      <c r="A17" s="18" t="s">
        <v>0</v>
      </c>
      <c r="B17" s="19">
        <v>787992183.96000004</v>
      </c>
      <c r="C17" s="19">
        <v>853156628.02999997</v>
      </c>
      <c r="D17" s="24">
        <f t="shared" si="0"/>
        <v>8.2696815268548249</v>
      </c>
      <c r="E17" s="19">
        <v>22562053.619999997</v>
      </c>
      <c r="F17" s="19">
        <v>21937677.07</v>
      </c>
      <c r="G17" s="24">
        <f t="shared" si="1"/>
        <v>-2.7673746393658121</v>
      </c>
      <c r="H17" s="19">
        <v>4338250.0200000005</v>
      </c>
      <c r="I17" s="19">
        <v>4476309.2799999993</v>
      </c>
      <c r="J17" s="25">
        <f t="shared" si="2"/>
        <v>3.1823721399994156</v>
      </c>
      <c r="K17" s="26">
        <v>814892487.60000002</v>
      </c>
      <c r="L17" s="26">
        <v>879570614.38</v>
      </c>
      <c r="M17" s="25">
        <f t="shared" si="3"/>
        <v>7.9370135035221949</v>
      </c>
    </row>
    <row r="18" spans="1:13" ht="19.5" customHeight="1" x14ac:dyDescent="0.25">
      <c r="A18" s="6" t="s">
        <v>17</v>
      </c>
      <c r="B18" s="6"/>
      <c r="C18" s="6"/>
      <c r="D18" s="7"/>
      <c r="E18" s="6"/>
      <c r="F18" s="6"/>
      <c r="G18" s="7"/>
      <c r="H18" s="6"/>
      <c r="I18" s="6"/>
      <c r="J18" s="7"/>
      <c r="K18" s="6"/>
      <c r="L18" s="6"/>
      <c r="M18" s="7"/>
    </row>
    <row r="19" spans="1:13" ht="18" customHeight="1" x14ac:dyDescent="0.25">
      <c r="A19" s="6" t="s">
        <v>11</v>
      </c>
      <c r="B19" s="6"/>
      <c r="C19" s="6"/>
      <c r="D19" s="7"/>
      <c r="E19" s="6"/>
      <c r="F19" s="6"/>
      <c r="G19" s="7"/>
      <c r="H19" s="6"/>
      <c r="I19" s="6"/>
      <c r="J19" s="7"/>
      <c r="K19" s="6"/>
      <c r="L19" s="16"/>
      <c r="M19" s="7"/>
    </row>
  </sheetData>
  <mergeCells count="8">
    <mergeCell ref="J6:J7"/>
    <mergeCell ref="K6:L6"/>
    <mergeCell ref="M6:M7"/>
    <mergeCell ref="B6:C6"/>
    <mergeCell ref="D6:D7"/>
    <mergeCell ref="E6:F6"/>
    <mergeCell ref="G6:G7"/>
    <mergeCell ref="H6:I6"/>
  </mergeCells>
  <pageMargins left="0.70866141732283472" right="0.70866141732283472" top="0.55118110236220474" bottom="0.51181102362204722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1.3.1-21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2023-02-27T13:07:03Z</cp:lastPrinted>
  <dcterms:created xsi:type="dcterms:W3CDTF">2014-06-27T11:56:58Z</dcterms:created>
  <dcterms:modified xsi:type="dcterms:W3CDTF">2025-03-12T14:37:44Z</dcterms:modified>
</cp:coreProperties>
</file>