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6\1.6.3\"/>
    </mc:Choice>
  </mc:AlternateContent>
  <xr:revisionPtr revIDLastSave="0" documentId="13_ncr:1_{B9494D76-1F59-41BC-A54B-179BC83065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3-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</calcChain>
</file>

<file path=xl/sharedStrings.xml><?xml version="1.0" encoding="utf-8"?>
<sst xmlns="http://schemas.openxmlformats.org/spreadsheetml/2006/main" count="30" uniqueCount="16">
  <si>
    <t>Hoteles, hostales y pensiones</t>
  </si>
  <si>
    <t>Establecimientos</t>
  </si>
  <si>
    <t>Plazas</t>
  </si>
  <si>
    <t>Campamentos</t>
  </si>
  <si>
    <t>Alojamientos de turismo rural</t>
  </si>
  <si>
    <t>Total alojamientos</t>
  </si>
  <si>
    <t>Cuadro 1.6.3-1</t>
  </si>
  <si>
    <t>Total Restaurantes</t>
  </si>
  <si>
    <t>Albergues</t>
  </si>
  <si>
    <t>Vivendas de Uso Turístico</t>
  </si>
  <si>
    <t>Apartamentos Turísticos</t>
  </si>
  <si>
    <t>Fuente:  Boletín de Coyuntura Turística de Castilla y León. Consejería de Cultura y Turismo de la Junta de Castilla y León.</t>
  </si>
  <si>
    <t>% Var. 23-22</t>
  </si>
  <si>
    <t>CES. Informe de Situación Económica y Social de Castilla y León en 2024</t>
  </si>
  <si>
    <r>
      <t>Establecimientos de alojamiento turístico y restauración en Castilla y León,2022-2024</t>
    </r>
    <r>
      <rPr>
        <b/>
        <vertAlign val="superscript"/>
        <sz val="11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</si>
  <si>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 xml:space="preserve"> (1) </t>
    </r>
    <r>
      <rPr>
        <sz val="11"/>
        <color theme="1"/>
        <rFont val="Calibri"/>
        <family val="2"/>
        <scheme val="minor"/>
      </rPr>
      <t>Número de establecimientos en diciembre de 2022, diciembre de 2023 y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</si>
</sst>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9">
    <xf numFmtId="0" fontId="0" fillId="0" borderId="0" xfId="0"/>
    <xf numFmtId="0" fontId="2" fillId="2" borderId="0" xfId="1"/>
    <xf numFmtId="0" fontId="1" fillId="0" borderId="0" xfId="0" applyFont="1"/>
    <xf numFmtId="0" fontId="3" fillId="3" borderId="0" xfId="2" applyFont="1"/>
    <xf numFmtId="0" fontId="5" fillId="3" borderId="0" xfId="2" applyFont="1"/>
    <xf numFmtId="0" fontId="1" fillId="0" borderId="0" xfId="0" applyFont="1" applyAlignment="1">
      <alignment vertical="center"/>
    </xf>
    <xf numFmtId="0" fontId="4" fillId="2" borderId="0" xfId="1" applyFont="1"/>
    <xf numFmtId="0" fontId="1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 indent="3"/>
    </xf>
    <xf numFmtId="0" fontId="3" fillId="0" borderId="1" xfId="3" applyFont="1" applyFill="1" applyBorder="1" applyAlignment="1">
      <alignment vertical="center"/>
    </xf>
    <xf numFmtId="164" fontId="3" fillId="0" borderId="1" xfId="3" applyNumberFormat="1" applyFont="1" applyFill="1" applyBorder="1" applyAlignment="1">
      <alignment horizontal="right" vertical="center" indent="3"/>
    </xf>
    <xf numFmtId="0" fontId="3" fillId="5" borderId="2" xfId="3" applyFont="1" applyFill="1" applyBorder="1" applyAlignment="1">
      <alignment vertical="center"/>
    </xf>
    <xf numFmtId="0" fontId="4" fillId="2" borderId="0" xfId="1" applyFont="1" applyAlignment="1">
      <alignment horizontal="right" vertical="center" indent="1"/>
    </xf>
    <xf numFmtId="0" fontId="4" fillId="2" borderId="0" xfId="1" applyFont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164" fontId="7" fillId="5" borderId="3" xfId="0" applyNumberFormat="1" applyFont="1" applyFill="1" applyBorder="1" applyAlignment="1">
      <alignment horizontal="right" vertical="center" indent="3"/>
    </xf>
    <xf numFmtId="0" fontId="1" fillId="5" borderId="0" xfId="0" applyFont="1" applyFill="1" applyAlignment="1">
      <alignment vertical="center"/>
    </xf>
    <xf numFmtId="164" fontId="7" fillId="5" borderId="0" xfId="0" applyNumberFormat="1" applyFont="1" applyFill="1" applyAlignment="1">
      <alignment horizontal="right" vertical="center" indent="3"/>
    </xf>
    <xf numFmtId="0" fontId="3" fillId="5" borderId="0" xfId="3" applyFont="1" applyFill="1" applyBorder="1" applyAlignment="1">
      <alignment vertical="center"/>
    </xf>
    <xf numFmtId="164" fontId="3" fillId="5" borderId="0" xfId="3" applyNumberFormat="1" applyFont="1" applyFill="1" applyBorder="1" applyAlignment="1">
      <alignment horizontal="right" vertical="center" indent="3"/>
    </xf>
    <xf numFmtId="0" fontId="0" fillId="0" borderId="0" xfId="0" applyAlignment="1">
      <alignment horizontal="center"/>
    </xf>
    <xf numFmtId="0" fontId="1" fillId="6" borderId="2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164" fontId="7" fillId="6" borderId="0" xfId="0" applyNumberFormat="1" applyFont="1" applyFill="1" applyAlignment="1">
      <alignment horizontal="right" vertical="center" indent="3"/>
    </xf>
    <xf numFmtId="0" fontId="1" fillId="6" borderId="1" xfId="0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horizontal="right" vertical="center" indent="3"/>
    </xf>
    <xf numFmtId="0" fontId="3" fillId="6" borderId="0" xfId="3" applyFont="1" applyFill="1" applyBorder="1" applyAlignment="1">
      <alignment vertical="center"/>
    </xf>
    <xf numFmtId="164" fontId="3" fillId="6" borderId="0" xfId="3" applyNumberFormat="1" applyFont="1" applyFill="1" applyBorder="1" applyAlignment="1">
      <alignment horizontal="right" vertical="center" indent="3"/>
    </xf>
    <xf numFmtId="0" fontId="3" fillId="6" borderId="4" xfId="3" applyFont="1" applyFill="1" applyBorder="1" applyAlignment="1">
      <alignment vertical="center"/>
    </xf>
    <xf numFmtId="164" fontId="3" fillId="6" borderId="4" xfId="3" applyNumberFormat="1" applyFont="1" applyFill="1" applyBorder="1" applyAlignment="1">
      <alignment horizontal="right" vertical="center" indent="3"/>
    </xf>
    <xf numFmtId="3" fontId="7" fillId="5" borderId="3" xfId="0" applyNumberFormat="1" applyFont="1" applyFill="1" applyBorder="1" applyAlignment="1">
      <alignment horizontal="right" vertical="center" indent="2"/>
    </xf>
    <xf numFmtId="3" fontId="7" fillId="0" borderId="1" xfId="0" applyNumberFormat="1" applyFont="1" applyBorder="1" applyAlignment="1">
      <alignment horizontal="right" vertical="center" indent="2"/>
    </xf>
    <xf numFmtId="3" fontId="7" fillId="6" borderId="0" xfId="0" applyNumberFormat="1" applyFont="1" applyFill="1" applyAlignment="1">
      <alignment horizontal="right" vertical="center" indent="2"/>
    </xf>
    <xf numFmtId="3" fontId="7" fillId="6" borderId="1" xfId="0" applyNumberFormat="1" applyFont="1" applyFill="1" applyBorder="1" applyAlignment="1">
      <alignment horizontal="right" vertical="center" indent="2"/>
    </xf>
    <xf numFmtId="3" fontId="7" fillId="5" borderId="0" xfId="0" applyNumberFormat="1" applyFont="1" applyFill="1" applyAlignment="1">
      <alignment horizontal="right" vertical="center" indent="2"/>
    </xf>
    <xf numFmtId="3" fontId="3" fillId="5" borderId="0" xfId="3" applyNumberFormat="1" applyFont="1" applyFill="1" applyBorder="1" applyAlignment="1">
      <alignment horizontal="right" vertical="center" indent="2"/>
    </xf>
    <xf numFmtId="3" fontId="3" fillId="0" borderId="1" xfId="3" applyNumberFormat="1" applyFont="1" applyFill="1" applyBorder="1" applyAlignment="1">
      <alignment horizontal="right" vertical="center" indent="2"/>
    </xf>
    <xf numFmtId="3" fontId="3" fillId="6" borderId="0" xfId="3" applyNumberFormat="1" applyFont="1" applyFill="1" applyBorder="1" applyAlignment="1">
      <alignment horizontal="right" vertical="center" indent="2"/>
    </xf>
    <xf numFmtId="3" fontId="3" fillId="6" borderId="4" xfId="3" applyNumberFormat="1" applyFont="1" applyFill="1" applyBorder="1" applyAlignment="1">
      <alignment horizontal="right" vertical="center" indent="2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15">
    <dxf>
      <font>
        <strike val="0"/>
        <outline val="0"/>
        <shadow val="0"/>
        <u val="none"/>
        <sz val="11"/>
        <name val="Calibri"/>
        <family val="2"/>
        <scheme val="minor"/>
      </font>
      <numFmt numFmtId="164" formatCode="0.0"/>
      <alignment vertical="center" textRotation="0" wrapText="0" justifyLastLine="0" shrinkToFit="0" readingOrder="0"/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sz val="11"/>
        <name val="Calibri"/>
        <family val="2"/>
        <scheme val="minor"/>
      </font>
      <alignment vertical="center" textRotation="0" wrapText="0" justifyLastLine="0" shrinkToFit="0" readingOrder="0"/>
    </dxf>
  </dxfs>
  <tableStyles count="1" defaultTableStyle="TableStyleMedium9" defaultPivotStyle="PivotStyleLight16">
    <tableStyle name="Invisible" pivot="0" table="0" count="0" xr9:uid="{F7835C5B-AE32-4231-B724-AB9A7254DA85}"/>
  </tableStyles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097186-BBF9-402C-9DAE-D1EC02B62A69}" name="Tabla1223" displayName="Tabla1223" ref="A7:F22" headerRowCount="0" totalsRowShown="0" headerRowDxfId="14" dataDxfId="13" tableBorderDxfId="12" headerRowCellStyle="Normal" dataCellStyle="Normal">
  <tableColumns count="6">
    <tableColumn id="1" xr3:uid="{11D3D7E4-D8A3-4FE4-B62C-AA444B5F0AA6}" name="Columna1" headerRowDxfId="11" dataDxfId="10" dataCellStyle="Normal"/>
    <tableColumn id="2" xr3:uid="{7D53F549-0889-4DA1-9F79-3ACBE7E2F06A}" name="Columna2" headerRowDxfId="9" dataDxfId="8" dataCellStyle="Normal"/>
    <tableColumn id="3" xr3:uid="{1C20027C-A607-4E46-A91B-F75B30B0703C}" name="Columna3" headerRowDxfId="7" dataDxfId="6"/>
    <tableColumn id="4" xr3:uid="{029BE6BE-94C7-4CE6-8025-4044156ED4B2}" name="Columna4" headerRowDxfId="5" dataDxfId="4"/>
    <tableColumn id="5" xr3:uid="{9D1DA615-F09F-44A7-B7BA-5DCD54FC48D1}" name="Columna5" headerRowDxfId="3" dataDxfId="2"/>
    <tableColumn id="6" xr3:uid="{6219C415-031B-4D52-8AE8-9E8DA5BE334D}" name="Columna6" headerRowDxfId="1" dataDxfId="0" headerRowCellStyle="Normal" dataCellStyle="Normal">
      <calculatedColumnFormula>(Tabla1223[[#This Row],[Columna5]]*100/Tabla1223[[#This Row],[Columna4]])-100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AFFF-3A85-4CB1-B6C6-EF8565870F4B}">
  <dimension ref="A1:I24"/>
  <sheetViews>
    <sheetView tabSelected="1" workbookViewId="0">
      <selection activeCell="J33" sqref="J33"/>
    </sheetView>
  </sheetViews>
  <sheetFormatPr baseColWidth="10" defaultRowHeight="15" x14ac:dyDescent="0.25"/>
  <cols>
    <col min="1" max="1" width="30.140625" customWidth="1"/>
    <col min="2" max="2" width="20.42578125" customWidth="1"/>
    <col min="3" max="3" width="13.5703125" customWidth="1"/>
    <col min="4" max="4" width="13.85546875" customWidth="1"/>
    <col min="5" max="5" width="14.28515625" customWidth="1"/>
    <col min="6" max="6" width="14" customWidth="1"/>
  </cols>
  <sheetData>
    <row r="1" spans="1:9" ht="18" customHeight="1" x14ac:dyDescent="0.25">
      <c r="A1" s="6" t="s">
        <v>13</v>
      </c>
      <c r="B1" s="1"/>
      <c r="C1" s="1"/>
      <c r="D1" s="1"/>
      <c r="E1" s="1"/>
      <c r="F1" s="1"/>
    </row>
    <row r="2" spans="1:9" x14ac:dyDescent="0.25">
      <c r="A2" s="2"/>
      <c r="B2" s="2"/>
      <c r="C2" s="2"/>
      <c r="D2" s="2"/>
      <c r="E2" s="2"/>
      <c r="F2" s="2"/>
    </row>
    <row r="3" spans="1:9" x14ac:dyDescent="0.25">
      <c r="A3" s="3" t="s">
        <v>6</v>
      </c>
      <c r="B3" s="3"/>
      <c r="C3" s="3"/>
      <c r="D3" s="3"/>
      <c r="E3" s="3"/>
      <c r="F3" s="3"/>
    </row>
    <row r="4" spans="1:9" ht="17.25" x14ac:dyDescent="0.25">
      <c r="A4" s="4" t="s">
        <v>14</v>
      </c>
      <c r="B4" s="4"/>
      <c r="C4" s="4"/>
      <c r="D4" s="4"/>
      <c r="E4" s="4"/>
      <c r="F4" s="4"/>
    </row>
    <row r="5" spans="1:9" x14ac:dyDescent="0.25">
      <c r="A5" s="2"/>
      <c r="B5" s="2"/>
      <c r="C5" s="2"/>
      <c r="D5" s="2"/>
      <c r="E5" s="2"/>
      <c r="F5" s="2"/>
    </row>
    <row r="6" spans="1:9" ht="23.25" customHeight="1" x14ac:dyDescent="0.25">
      <c r="A6" s="5"/>
      <c r="B6" s="5"/>
      <c r="C6" s="12">
        <v>2022</v>
      </c>
      <c r="D6" s="12">
        <v>2023</v>
      </c>
      <c r="E6" s="13">
        <v>2024</v>
      </c>
      <c r="F6" s="13" t="s">
        <v>12</v>
      </c>
    </row>
    <row r="7" spans="1:9" x14ac:dyDescent="0.25">
      <c r="A7" s="14" t="s">
        <v>0</v>
      </c>
      <c r="B7" s="14" t="s">
        <v>1</v>
      </c>
      <c r="C7" s="30">
        <v>1864</v>
      </c>
      <c r="D7" s="30">
        <v>1820</v>
      </c>
      <c r="E7" s="30">
        <v>1804</v>
      </c>
      <c r="F7" s="15">
        <f>(Tabla1223[[#This Row],[Columna5]]*100/Tabla1223[[#This Row],[Columna4]])-100</f>
        <v>-0.879120879120876</v>
      </c>
    </row>
    <row r="8" spans="1:9" x14ac:dyDescent="0.25">
      <c r="A8" s="5"/>
      <c r="B8" s="7" t="s">
        <v>2</v>
      </c>
      <c r="C8" s="31">
        <v>71076</v>
      </c>
      <c r="D8" s="31">
        <v>70183</v>
      </c>
      <c r="E8" s="31">
        <v>69793</v>
      </c>
      <c r="F8" s="8">
        <f>(Tabla1223[[#This Row],[Columna5]]*100/Tabla1223[[#This Row],[Columna4]])-100</f>
        <v>-0.55569012438910192</v>
      </c>
    </row>
    <row r="9" spans="1:9" x14ac:dyDescent="0.25">
      <c r="A9" s="21" t="s">
        <v>3</v>
      </c>
      <c r="B9" s="22" t="s">
        <v>1</v>
      </c>
      <c r="C9" s="32">
        <v>119</v>
      </c>
      <c r="D9" s="32">
        <v>120</v>
      </c>
      <c r="E9" s="32">
        <v>118</v>
      </c>
      <c r="F9" s="23">
        <f>(Tabla1223[[#This Row],[Columna5]]*100/Tabla1223[[#This Row],[Columna4]])-100</f>
        <v>-1.6666666666666714</v>
      </c>
      <c r="I9" s="20"/>
    </row>
    <row r="10" spans="1:9" x14ac:dyDescent="0.25">
      <c r="A10" s="24"/>
      <c r="B10" s="24" t="s">
        <v>2</v>
      </c>
      <c r="C10" s="33">
        <v>37677</v>
      </c>
      <c r="D10" s="33">
        <v>39174</v>
      </c>
      <c r="E10" s="33">
        <v>37647</v>
      </c>
      <c r="F10" s="25">
        <f>(Tabla1223[[#This Row],[Columna5]]*100/Tabla1223[[#This Row],[Columna4]])-100</f>
        <v>-3.8979935671618904</v>
      </c>
    </row>
    <row r="11" spans="1:9" x14ac:dyDescent="0.25">
      <c r="A11" s="16" t="s">
        <v>4</v>
      </c>
      <c r="B11" s="16" t="s">
        <v>1</v>
      </c>
      <c r="C11" s="34">
        <v>4214</v>
      </c>
      <c r="D11" s="34">
        <v>4231</v>
      </c>
      <c r="E11" s="34">
        <v>4224</v>
      </c>
      <c r="F11" s="17">
        <f>(Tabla1223[[#This Row],[Columna5]]*100/Tabla1223[[#This Row],[Columna4]])-100</f>
        <v>-0.16544552115338718</v>
      </c>
    </row>
    <row r="12" spans="1:9" x14ac:dyDescent="0.25">
      <c r="A12" s="5"/>
      <c r="B12" s="7" t="s">
        <v>2</v>
      </c>
      <c r="C12" s="31">
        <v>37890</v>
      </c>
      <c r="D12" s="31">
        <v>38275</v>
      </c>
      <c r="E12" s="31">
        <v>38412</v>
      </c>
      <c r="F12" s="8">
        <f>(Tabla1223[[#This Row],[Columna5]]*100/Tabla1223[[#This Row],[Columna4]])-100</f>
        <v>0.35793598954931838</v>
      </c>
    </row>
    <row r="13" spans="1:9" x14ac:dyDescent="0.25">
      <c r="A13" s="21" t="s">
        <v>8</v>
      </c>
      <c r="B13" s="22" t="s">
        <v>1</v>
      </c>
      <c r="C13" s="32">
        <v>342</v>
      </c>
      <c r="D13" s="32">
        <v>351</v>
      </c>
      <c r="E13" s="32">
        <v>360</v>
      </c>
      <c r="F13" s="23">
        <f>(Tabla1223[[#This Row],[Columna5]]*100/Tabla1223[[#This Row],[Columna4]])-100</f>
        <v>2.5641025641025692</v>
      </c>
    </row>
    <row r="14" spans="1:9" x14ac:dyDescent="0.25">
      <c r="A14" s="24"/>
      <c r="B14" s="24" t="s">
        <v>2</v>
      </c>
      <c r="C14" s="33">
        <v>13753</v>
      </c>
      <c r="D14" s="33">
        <v>13960</v>
      </c>
      <c r="E14" s="33">
        <v>14586</v>
      </c>
      <c r="F14" s="25">
        <f>(Tabla1223[[#This Row],[Columna5]]*100/Tabla1223[[#This Row],[Columna4]])-100</f>
        <v>4.4842406876790761</v>
      </c>
    </row>
    <row r="15" spans="1:9" x14ac:dyDescent="0.25">
      <c r="A15" s="16" t="s">
        <v>9</v>
      </c>
      <c r="B15" s="16" t="s">
        <v>1</v>
      </c>
      <c r="C15" s="34">
        <v>3371</v>
      </c>
      <c r="D15" s="34">
        <v>4142</v>
      </c>
      <c r="E15" s="34">
        <v>4886</v>
      </c>
      <c r="F15" s="17">
        <f>(Tabla1223[[#This Row],[Columna5]]*100/Tabla1223[[#This Row],[Columna4]])-100</f>
        <v>17.962337035248666</v>
      </c>
    </row>
    <row r="16" spans="1:9" x14ac:dyDescent="0.25">
      <c r="A16" s="5"/>
      <c r="B16" s="7" t="s">
        <v>2</v>
      </c>
      <c r="C16" s="31">
        <v>22228</v>
      </c>
      <c r="D16" s="31">
        <v>26793</v>
      </c>
      <c r="E16" s="31">
        <v>31472</v>
      </c>
      <c r="F16" s="8">
        <f>(Tabla1223[[#This Row],[Columna5]]*100/Tabla1223[[#This Row],[Columna4]])-100</f>
        <v>17.463516590154143</v>
      </c>
    </row>
    <row r="17" spans="1:6" x14ac:dyDescent="0.25">
      <c r="A17" s="21" t="s">
        <v>10</v>
      </c>
      <c r="B17" s="22" t="s">
        <v>1</v>
      </c>
      <c r="C17" s="32">
        <v>476</v>
      </c>
      <c r="D17" s="32">
        <v>524</v>
      </c>
      <c r="E17" s="32">
        <v>587</v>
      </c>
      <c r="F17" s="23">
        <f>(Tabla1223[[#This Row],[Columna5]]*100/Tabla1223[[#This Row],[Columna4]])-100</f>
        <v>12.022900763358777</v>
      </c>
    </row>
    <row r="18" spans="1:6" x14ac:dyDescent="0.25">
      <c r="A18" s="24"/>
      <c r="B18" s="22" t="s">
        <v>2</v>
      </c>
      <c r="C18" s="32">
        <v>8724</v>
      </c>
      <c r="D18" s="32">
        <v>9468</v>
      </c>
      <c r="E18" s="32">
        <v>10305</v>
      </c>
      <c r="F18" s="23">
        <f>(Tabla1223[[#This Row],[Columna5]]*100/Tabla1223[[#This Row],[Columna4]])-100</f>
        <v>8.8403041825094988</v>
      </c>
    </row>
    <row r="19" spans="1:6" x14ac:dyDescent="0.25">
      <c r="A19" s="11" t="s">
        <v>5</v>
      </c>
      <c r="B19" s="18" t="s">
        <v>1</v>
      </c>
      <c r="C19" s="35">
        <v>10386</v>
      </c>
      <c r="D19" s="35">
        <v>11188</v>
      </c>
      <c r="E19" s="35">
        <v>11979</v>
      </c>
      <c r="F19" s="19">
        <f>(Tabla1223[[#This Row],[Columna5]]*100/Tabla1223[[#This Row],[Columna4]])-100</f>
        <v>7.0700750804433312</v>
      </c>
    </row>
    <row r="20" spans="1:6" x14ac:dyDescent="0.25">
      <c r="A20" s="9"/>
      <c r="B20" s="9" t="s">
        <v>2</v>
      </c>
      <c r="C20" s="36">
        <v>191348</v>
      </c>
      <c r="D20" s="36">
        <v>197853</v>
      </c>
      <c r="E20" s="36">
        <v>202215</v>
      </c>
      <c r="F20" s="10">
        <f>(Tabla1223[[#This Row],[Columna5]]*100/Tabla1223[[#This Row],[Columna4]])-100</f>
        <v>2.2046671013328023</v>
      </c>
    </row>
    <row r="21" spans="1:6" x14ac:dyDescent="0.25">
      <c r="A21" s="26" t="s">
        <v>7</v>
      </c>
      <c r="B21" s="26" t="s">
        <v>1</v>
      </c>
      <c r="C21" s="37">
        <v>6065</v>
      </c>
      <c r="D21" s="37">
        <v>6041</v>
      </c>
      <c r="E21" s="37">
        <v>6043</v>
      </c>
      <c r="F21" s="27">
        <f>(Tabla1223[[#This Row],[Columna5]]*100/Tabla1223[[#This Row],[Columna4]])-100</f>
        <v>3.3107101473262901E-2</v>
      </c>
    </row>
    <row r="22" spans="1:6" x14ac:dyDescent="0.25">
      <c r="A22" s="28"/>
      <c r="B22" s="28" t="s">
        <v>2</v>
      </c>
      <c r="C22" s="38">
        <v>523426</v>
      </c>
      <c r="D22" s="38">
        <v>525039</v>
      </c>
      <c r="E22" s="38">
        <v>528285</v>
      </c>
      <c r="F22" s="29">
        <f>(Tabla1223[[#This Row],[Columna5]]*100/Tabla1223[[#This Row],[Columna4]])-100</f>
        <v>0.61823978790147294</v>
      </c>
    </row>
    <row r="23" spans="1:6" ht="21" customHeight="1" x14ac:dyDescent="0.25">
      <c r="A23" t="s">
        <v>15</v>
      </c>
    </row>
    <row r="24" spans="1:6" x14ac:dyDescent="0.25">
      <c r="A24" t="s"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2015-08-05T08:27:11Z</cp:lastPrinted>
  <dcterms:created xsi:type="dcterms:W3CDTF">2014-04-02T06:48:30Z</dcterms:created>
  <dcterms:modified xsi:type="dcterms:W3CDTF">2025-02-25T14:06:29Z</dcterms:modified>
</cp:coreProperties>
</file>