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7 I+D+i\1.7.2\1.7.2.5\"/>
    </mc:Choice>
  </mc:AlternateContent>
  <xr:revisionPtr revIDLastSave="0" documentId="13_ncr:1_{8EA1E8D9-7495-4503-A53D-033A5C1B51E2}" xr6:coauthVersionLast="47" xr6:coauthVersionMax="47" xr10:uidLastSave="{00000000-0000-0000-0000-000000000000}"/>
  <bookViews>
    <workbookView xWindow="-120" yWindow="-120" windowWidth="29040" windowHeight="17640" xr2:uid="{A36486AE-0FBB-43D1-8AB1-CD6DE4AB4EB8}"/>
  </bookViews>
  <sheets>
    <sheet name="1.7.2-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G12" i="6"/>
  <c r="G11" i="6"/>
  <c r="G10" i="6"/>
  <c r="G9" i="6"/>
  <c r="G8" i="6"/>
  <c r="G7" i="6"/>
</calcChain>
</file>

<file path=xl/sharedStrings.xml><?xml version="1.0" encoding="utf-8"?>
<sst xmlns="http://schemas.openxmlformats.org/spreadsheetml/2006/main" count="12" uniqueCount="12">
  <si>
    <t>CES. Informe de Situación Económica y Social de Castilla y León en 2024</t>
  </si>
  <si>
    <t>Fuente:  Consejería de Economía y Hacienda de la Junta de Castilla y León.</t>
  </si>
  <si>
    <t>Otros (euros)</t>
  </si>
  <si>
    <t>Subv. Comisión Europea (euros)</t>
  </si>
  <si>
    <t>Subv. Adm. Central (euros)</t>
  </si>
  <si>
    <t>Subv. Adm. Castilla y León (euros)</t>
  </si>
  <si>
    <t>Facturación a empresas (euros)</t>
  </si>
  <si>
    <t>Ingresos totales de los centros (euros)</t>
  </si>
  <si>
    <t>Nº proyectos de desarrollo tecnológico</t>
  </si>
  <si>
    <t>%var.23-24</t>
  </si>
  <si>
    <t>Proyectos de desarrollo tecnológico e ingresos de los centros  integrados en la Red de Centros Tecnológicos Asociados de Castilla y León, 2020-2024</t>
  </si>
  <si>
    <t>Cuadro 1.7.2-6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</si>
</sst>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€_-;\-* #,##0.00\ _€_-;_-* &quot;-&quot;??\ _€_-;_-@_-"/>
    <numFmt numFmtId="166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5" borderId="0" xfId="1" applyFont="1" applyFill="1" applyAlignment="1">
      <alignment horizontal="right" vertical="center" indent="1"/>
    </xf>
    <xf numFmtId="0" fontId="6" fillId="5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 indent="1"/>
    </xf>
    <xf numFmtId="3" fontId="3" fillId="6" borderId="0" xfId="0" applyNumberFormat="1" applyFont="1" applyFill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7" borderId="0" xfId="2" applyFont="1" applyFill="1" applyAlignment="1">
      <alignment vertical="center"/>
    </xf>
    <xf numFmtId="0" fontId="6" fillId="5" borderId="0" xfId="1" applyFont="1" applyFill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7" borderId="0" xfId="2" applyFont="1" applyFill="1" applyAlignment="1">
      <alignment horizontal="left" vertical="center" wrapText="1"/>
    </xf>
    <xf numFmtId="166" fontId="3" fillId="0" borderId="0" xfId="0" applyNumberFormat="1" applyFont="1" applyAlignment="1">
      <alignment horizontal="right" vertical="center" indent="3"/>
    </xf>
  </cellXfs>
  <cellStyles count="5">
    <cellStyle name="40% - Énfasis1" xfId="2" builtinId="31"/>
    <cellStyle name="60% - Énfasis1 2" xfId="3" xr:uid="{7B03FD03-8C33-4C2C-931F-F7D54C906927}"/>
    <cellStyle name="Énfasis1" xfId="1" builtinId="29"/>
    <cellStyle name="Millares 2" xfId="4" xr:uid="{E25287C9-3AB8-4A91-A8FC-92A2E619AB2B}"/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B8CCE4"/>
      <color rgb="FF4F81BD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93AE40-A655-4695-B64B-2716FA67C92A}" name="Tabla202324" displayName="Tabla202324" ref="A7:G13" headerRowCount="0" totalsRowShown="0" headerRowDxfId="15" dataDxfId="14" tableBorderDxfId="13">
  <tableColumns count="7">
    <tableColumn id="1" xr3:uid="{2C14EF78-F4F0-44CB-AF97-B81042C844C7}" name="Columna1" dataDxfId="12"/>
    <tableColumn id="2" xr3:uid="{249EAC5D-05A7-436D-B74C-50B2AE5F24DE}" name="Columna2" headerRowDxfId="11" dataDxfId="10"/>
    <tableColumn id="7" xr3:uid="{6FA818E3-7E0E-4F40-97B5-14EFC41A3093}" name="Columna7" headerRowDxfId="9" dataDxfId="8"/>
    <tableColumn id="9" xr3:uid="{3F16FA7B-4710-4D79-AF32-2DDCEC08B2B9}" name="Columna9" headerRowDxfId="7" dataDxfId="6"/>
    <tableColumn id="3" xr3:uid="{DE386329-1F79-4CC7-BF80-B6659B9EF3CD}" name="Columna3" headerRowDxfId="5" dataDxfId="4"/>
    <tableColumn id="4" xr3:uid="{CE0956F6-FC4F-42AF-AB3B-78225DD703A3}" name="Columna4" headerRowDxfId="3" dataDxfId="2"/>
    <tableColumn id="8" xr3:uid="{954790F8-31AF-4A0C-B2C3-635F0B7F2DE7}" name="Columna8" headerRowDxfId="1" dataDxfId="0">
      <calculatedColumnFormula>(Tabla202324[[#This Row],[Columna4]]-Tabla202324[[#This Row],[Columna3]])/Tabla202324[[#This Row],[Columna3]]*100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BD57-F970-4577-900C-1F94704AAC4A}">
  <dimension ref="A1:H27"/>
  <sheetViews>
    <sheetView tabSelected="1" workbookViewId="0">
      <selection activeCell="K17" sqref="K17"/>
    </sheetView>
  </sheetViews>
  <sheetFormatPr baseColWidth="10" defaultRowHeight="15" x14ac:dyDescent="0.25"/>
  <cols>
    <col min="1" max="1" width="48.85546875" customWidth="1"/>
    <col min="2" max="7" width="14.7109375" customWidth="1"/>
  </cols>
  <sheetData>
    <row r="1" spans="1:8" x14ac:dyDescent="0.25">
      <c r="A1" s="11" t="s">
        <v>0</v>
      </c>
      <c r="B1" s="11"/>
      <c r="C1" s="12"/>
      <c r="D1" s="12"/>
      <c r="E1" s="12"/>
      <c r="F1" s="12"/>
      <c r="G1" s="12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0" t="s">
        <v>11</v>
      </c>
      <c r="B3" s="10"/>
      <c r="C3" s="10"/>
      <c r="D3" s="10"/>
      <c r="E3" s="10"/>
      <c r="F3" s="10"/>
      <c r="G3" s="10"/>
      <c r="H3" s="1"/>
    </row>
    <row r="4" spans="1:8" ht="15" customHeight="1" x14ac:dyDescent="0.25">
      <c r="A4" s="13" t="s">
        <v>10</v>
      </c>
      <c r="B4" s="13"/>
      <c r="C4" s="13"/>
      <c r="D4" s="13"/>
      <c r="E4" s="13"/>
      <c r="F4" s="13"/>
      <c r="G4" s="13"/>
      <c r="H4" s="1"/>
    </row>
    <row r="5" spans="1:8" x14ac:dyDescent="0.25">
      <c r="A5" s="2"/>
      <c r="B5" s="3"/>
      <c r="C5" s="3"/>
      <c r="D5" s="3"/>
      <c r="E5" s="3"/>
      <c r="F5" s="3"/>
      <c r="G5" s="3"/>
      <c r="H5" s="1"/>
    </row>
    <row r="6" spans="1:8" ht="24" customHeight="1" x14ac:dyDescent="0.25">
      <c r="A6" s="3"/>
      <c r="B6" s="4">
        <v>2020</v>
      </c>
      <c r="C6" s="4">
        <v>2021</v>
      </c>
      <c r="D6" s="4">
        <v>2022</v>
      </c>
      <c r="E6" s="4">
        <v>2023</v>
      </c>
      <c r="F6" s="4">
        <v>2024</v>
      </c>
      <c r="G6" s="5" t="s">
        <v>9</v>
      </c>
      <c r="H6" s="1"/>
    </row>
    <row r="7" spans="1:8" ht="18" customHeight="1" x14ac:dyDescent="0.25">
      <c r="A7" s="6" t="s">
        <v>8</v>
      </c>
      <c r="B7" s="7">
        <v>516</v>
      </c>
      <c r="C7" s="7">
        <v>578</v>
      </c>
      <c r="D7" s="7">
        <v>583</v>
      </c>
      <c r="E7" s="7">
        <v>647</v>
      </c>
      <c r="F7" s="7">
        <v>650</v>
      </c>
      <c r="G7" s="14">
        <f>(Tabla202324[[#This Row],[Columna4]]-Tabla202324[[#This Row],[Columna3]])/Tabla202324[[#This Row],[Columna3]]*100</f>
        <v>0.46367851622874806</v>
      </c>
      <c r="H7" s="1"/>
    </row>
    <row r="8" spans="1:8" ht="18" customHeight="1" x14ac:dyDescent="0.25">
      <c r="A8" s="6" t="s">
        <v>7</v>
      </c>
      <c r="B8" s="7">
        <v>38858190.838499993</v>
      </c>
      <c r="C8" s="7">
        <v>47032531.023333333</v>
      </c>
      <c r="D8" s="7">
        <v>49496254.511885718</v>
      </c>
      <c r="E8" s="7">
        <v>59220958.68999999</v>
      </c>
      <c r="F8" s="7">
        <v>63393726.140000001</v>
      </c>
      <c r="G8" s="14">
        <f>(Tabla202324[[#This Row],[Columna4]]-Tabla202324[[#This Row],[Columna3]])/Tabla202324[[#This Row],[Columna3]]*100</f>
        <v>7.046099121500073</v>
      </c>
      <c r="H8" s="1"/>
    </row>
    <row r="9" spans="1:8" ht="18" customHeight="1" x14ac:dyDescent="0.25">
      <c r="A9" s="6" t="s">
        <v>6</v>
      </c>
      <c r="B9" s="7">
        <v>21816354.269999996</v>
      </c>
      <c r="C9" s="7">
        <v>25588689.470000003</v>
      </c>
      <c r="D9" s="7">
        <v>26179121.52</v>
      </c>
      <c r="E9" s="7">
        <v>31983450.919999994</v>
      </c>
      <c r="F9" s="7">
        <v>33577964.439999998</v>
      </c>
      <c r="G9" s="14">
        <f>(Tabla202324[[#This Row],[Columna4]]-Tabla202324[[#This Row],[Columna3]])/Tabla202324[[#This Row],[Columna3]]*100</f>
        <v>4.9854330103038285</v>
      </c>
      <c r="H9" s="1"/>
    </row>
    <row r="10" spans="1:8" ht="18" customHeight="1" x14ac:dyDescent="0.25">
      <c r="A10" s="6" t="s">
        <v>5</v>
      </c>
      <c r="B10" s="7">
        <v>4292813.0285</v>
      </c>
      <c r="C10" s="7">
        <v>7630763.04</v>
      </c>
      <c r="D10" s="7">
        <v>9516072.9299999997</v>
      </c>
      <c r="E10" s="7">
        <v>6264408.3300000001</v>
      </c>
      <c r="F10" s="7">
        <v>6309721.2799999993</v>
      </c>
      <c r="G10" s="14">
        <f>(Tabla202324[[#This Row],[Columna4]]-Tabla202324[[#This Row],[Columna3]])/Tabla202324[[#This Row],[Columna3]]*100</f>
        <v>0.72333966135312977</v>
      </c>
      <c r="H10" s="1"/>
    </row>
    <row r="11" spans="1:8" ht="18" customHeight="1" x14ac:dyDescent="0.25">
      <c r="A11" s="6" t="s">
        <v>4</v>
      </c>
      <c r="B11" s="7">
        <v>1625052.77</v>
      </c>
      <c r="C11" s="7">
        <v>2683768.04</v>
      </c>
      <c r="D11" s="7">
        <v>3795768.7498857137</v>
      </c>
      <c r="E11" s="7">
        <v>6667998.5300000003</v>
      </c>
      <c r="F11" s="7">
        <v>7853654.8600000003</v>
      </c>
      <c r="G11" s="14">
        <f>(Tabla202324[[#This Row],[Columna4]]-Tabla202324[[#This Row],[Columna3]])/Tabla202324[[#This Row],[Columna3]]*100</f>
        <v>17.781292612252571</v>
      </c>
      <c r="H11" s="1"/>
    </row>
    <row r="12" spans="1:8" ht="18" customHeight="1" x14ac:dyDescent="0.25">
      <c r="A12" s="6" t="s">
        <v>3</v>
      </c>
      <c r="B12" s="7">
        <v>9481621.0800000019</v>
      </c>
      <c r="C12" s="7">
        <v>9390947.7833333332</v>
      </c>
      <c r="D12" s="7">
        <v>8342155.4819999989</v>
      </c>
      <c r="E12" s="7">
        <v>11351486.1</v>
      </c>
      <c r="F12" s="7">
        <v>13414635.049999999</v>
      </c>
      <c r="G12" s="14">
        <f>(Tabla202324[[#This Row],[Columna4]]-Tabla202324[[#This Row],[Columna3]])/Tabla202324[[#This Row],[Columna3]]*100</f>
        <v>18.175144045676976</v>
      </c>
      <c r="H12" s="1"/>
    </row>
    <row r="13" spans="1:8" ht="18" customHeight="1" x14ac:dyDescent="0.25">
      <c r="A13" s="6" t="s">
        <v>2</v>
      </c>
      <c r="B13" s="8">
        <v>1642349.69</v>
      </c>
      <c r="C13" s="8">
        <v>1738362.69</v>
      </c>
      <c r="D13" s="8">
        <v>1663135.8299999998</v>
      </c>
      <c r="E13" s="8">
        <v>1625463.2900000014</v>
      </c>
      <c r="F13" s="8">
        <v>2237750.5100000007</v>
      </c>
      <c r="G13" s="14">
        <f>(Tabla202324[[#This Row],[Columna4]]-Tabla202324[[#This Row],[Columna3]])/Tabla202324[[#This Row],[Columna3]]*100</f>
        <v>37.668474198515966</v>
      </c>
      <c r="H13" s="1"/>
    </row>
    <row r="14" spans="1:8" ht="27.75" customHeight="1" x14ac:dyDescent="0.25">
      <c r="A14" s="9" t="s">
        <v>1</v>
      </c>
      <c r="B14" s="9"/>
      <c r="C14" s="9"/>
      <c r="D14" s="9"/>
      <c r="E14" s="9"/>
      <c r="F14" s="9"/>
      <c r="G14" s="9"/>
      <c r="H14" s="1"/>
    </row>
    <row r="15" spans="1:8" x14ac:dyDescent="0.25">
      <c r="A15" s="9"/>
      <c r="B15" s="9"/>
      <c r="C15" s="9"/>
      <c r="D15" s="9"/>
      <c r="E15" s="9"/>
      <c r="F15" s="9"/>
      <c r="G15" s="9"/>
      <c r="H15" s="1"/>
    </row>
    <row r="16" spans="1:8" x14ac:dyDescent="0.25">
      <c r="A16" s="9"/>
      <c r="B16" s="9"/>
      <c r="C16" s="9"/>
      <c r="D16" s="9"/>
      <c r="E16" s="9"/>
      <c r="F16" s="9"/>
      <c r="G16" s="9"/>
      <c r="H16" s="1"/>
    </row>
    <row r="17" spans="1:8" x14ac:dyDescent="0.25">
      <c r="A17" s="9"/>
      <c r="B17" s="9"/>
      <c r="C17" s="9"/>
      <c r="D17" s="9"/>
      <c r="E17" s="9"/>
      <c r="F17" s="9"/>
      <c r="G17" s="9"/>
      <c r="H17" s="1"/>
    </row>
    <row r="18" spans="1:8" x14ac:dyDescent="0.25">
      <c r="A18" s="9"/>
      <c r="B18" s="9"/>
      <c r="C18" s="9"/>
      <c r="D18" s="9"/>
      <c r="E18" s="9"/>
      <c r="F18" s="9"/>
      <c r="G18" s="9"/>
      <c r="H18" s="1"/>
    </row>
    <row r="19" spans="1:8" x14ac:dyDescent="0.25">
      <c r="A19" s="9"/>
      <c r="B19" s="9"/>
      <c r="C19" s="9"/>
      <c r="D19" s="9"/>
      <c r="E19" s="9"/>
      <c r="F19" s="9"/>
      <c r="G19" s="9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</sheetData>
  <mergeCells count="2">
    <mergeCell ref="A1:G1"/>
    <mergeCell ref="A4:G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1.7.2-6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Mayoral Encabo</dc:creator>
  <cp:lastModifiedBy>Mª Jesús Fraile Gil</cp:lastModifiedBy>
  <dcterms:created xsi:type="dcterms:W3CDTF">2025-01-20T12:57:52Z</dcterms:created>
  <dcterms:modified xsi:type="dcterms:W3CDTF">2025-05-29T12:28:35Z</dcterms:modified>
</cp:coreProperties>
</file>