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1\"/>
    </mc:Choice>
  </mc:AlternateContent>
  <xr:revisionPtr revIDLastSave="0" documentId="13_ncr:1_{920FF882-F25D-409D-A6BD-51075E831C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 " sheetId="14" r:id="rId1"/>
    <sheet name="Histórico" sheetId="12" r:id="rId2"/>
    <sheet name="Hoja1" sheetId="13" r:id="rId3"/>
  </sheets>
  <definedNames>
    <definedName name="_xlnm.Print_Area" localSheetId="0">'1.8.1-1 '!#REF!</definedName>
    <definedName name="_xlnm.Print_Area" localSheetId="1">Histórico!#REF!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2" l="1"/>
  <c r="E34" i="12" s="1"/>
  <c r="E37" i="12" s="1"/>
  <c r="E23" i="12"/>
  <c r="C28" i="14"/>
  <c r="C31" i="14" s="1"/>
  <c r="C20" i="14"/>
  <c r="B28" i="14"/>
  <c r="B31" i="14" s="1"/>
  <c r="B20" i="14"/>
  <c r="C38" i="13"/>
  <c r="D23" i="12"/>
  <c r="C34" i="14" l="1"/>
  <c r="B34" i="14"/>
  <c r="D31" i="12"/>
  <c r="D34" i="12" s="1"/>
  <c r="D37" i="12" s="1"/>
  <c r="C37" i="12"/>
  <c r="B37" i="12"/>
  <c r="C31" i="12"/>
  <c r="B31" i="12"/>
</calcChain>
</file>

<file path=xl/sharedStrings.xml><?xml version="1.0" encoding="utf-8"?>
<sst xmlns="http://schemas.openxmlformats.org/spreadsheetml/2006/main" count="78" uniqueCount="49">
  <si>
    <t>Total General</t>
  </si>
  <si>
    <t>PAC</t>
  </si>
  <si>
    <t>Deuda pública</t>
  </si>
  <si>
    <t>Total Organismos</t>
  </si>
  <si>
    <t>Fundaciones Públicas, empresas públicas y otros entes públicos</t>
  </si>
  <si>
    <t>Cortes de Castilla y León e Instituciones Propias de la Comunidad</t>
  </si>
  <si>
    <t>Organismos Autónomos (Admon. Institucional)</t>
  </si>
  <si>
    <t>Agencia Calidad Sistema Universitario</t>
  </si>
  <si>
    <t>Servicio Público de Empleo  </t>
  </si>
  <si>
    <t>Gerencia Regional de Salud  </t>
  </si>
  <si>
    <t>Gerencia de Servicios Sociales  </t>
  </si>
  <si>
    <t>Ente Regional de la Energía  </t>
  </si>
  <si>
    <t>Instituto para la Competitividad Empresarial </t>
  </si>
  <si>
    <t>Instituto Tecnológico Agrario</t>
  </si>
  <si>
    <t>Administración General</t>
  </si>
  <si>
    <t>Consejería de Transparencia, Ordenac. Territorio y Acción Ext</t>
  </si>
  <si>
    <t>Consejería de Cultura y Turismo</t>
  </si>
  <si>
    <t>Consejería de Familia e Igualdad de Oportunidades</t>
  </si>
  <si>
    <t>Consejería de Empleo</t>
  </si>
  <si>
    <t>Consejería de Educación</t>
  </si>
  <si>
    <t>Consejería de Sanidad</t>
  </si>
  <si>
    <t>Consejería de Fomento y Medio Ambiente</t>
  </si>
  <si>
    <t>Consejería de Agricultura, Ganadería y Desarrollo Rural</t>
  </si>
  <si>
    <t>Consejería de Economía y Hacienda</t>
  </si>
  <si>
    <t>Consejería de la Presidencia</t>
  </si>
  <si>
    <t>(millones de euros)</t>
  </si>
  <si>
    <t>Cuadro 1.8.1-1</t>
  </si>
  <si>
    <r>
      <t xml:space="preserve">2022 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</si>
  <si>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r>
      <t xml:space="preserve">2023 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</si>
  <si>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>Consejería de Medio Ambiente, Vivienda y Ordenación del Territorio</t>
  </si>
  <si>
    <t>Consejería de Movilidad y Transformación Digital</t>
  </si>
  <si>
    <t>Consejería de Industria, Comercio y Empleo</t>
  </si>
  <si>
    <t>Consejería de Cultura, Turismo y Deporte</t>
  </si>
  <si>
    <t>Fuente:  Consejería de Economía y Hacienda de la Junta de Castilla y León.</t>
  </si>
  <si>
    <t xml:space="preserve">                         107 de la Ley 2/2006, de 3 de mayo de la Hacienda y del Sector Público de la Comunidad de Castilla y León.</t>
  </si>
  <si>
    <t xml:space="preserve">                        de reestructuración de consejerías.</t>
  </si>
  <si>
    <r>
      <t xml:space="preserve">Nota: 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En 2022 no se ha aprobado presupuesto, habiéndose prorrogado el de 2021 conforme a lo establecido en el art.</t>
    </r>
  </si>
  <si>
    <r>
      <t xml:space="preserve">                   </t>
    </r>
    <r>
      <rPr>
        <vertAlign val="superscript"/>
        <sz val="11"/>
        <color rgb="FF000000"/>
        <rFont val="Calibri"/>
        <family val="2"/>
        <scheme val="minor"/>
      </rPr>
      <t>(2)</t>
    </r>
    <r>
      <rPr>
        <sz val="11"/>
        <color rgb="FF000000"/>
        <rFont val="Calibri"/>
        <family val="2"/>
        <scheme val="minor"/>
      </rPr>
      <t xml:space="preserve"> En 2023 cambian las Consejerías por DECRETO 1/2022, de 19 de abril, del Presidente de la Junta de Castilla y León, </t>
    </r>
  </si>
  <si>
    <t>CES. Informe de Situación Económica y Social de Castilla y León en 2023</t>
  </si>
  <si>
    <t>Presupuesto</t>
  </si>
  <si>
    <t>Variaciones interanuales</t>
  </si>
  <si>
    <t>crecimiento Castilla y León</t>
  </si>
  <si>
    <t>Crecimiento España</t>
  </si>
  <si>
    <t>Presupuestos Consolidados de la Comunidad de Castilla y León por Organismos, 2021-2024. Gastos</t>
  </si>
  <si>
    <t>CES. Informe de Situación Económica y Social de Castilla y León en 2024</t>
  </si>
  <si>
    <t>Presupuestos Consolidados de la Comunidad de Castilla y León por Organismos, 2023-2024. Gastos</t>
  </si>
  <si>
    <r>
      <t xml:space="preserve">2023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</si>
  <si>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rgb="FF000000"/>
        <rFont val="Calibri"/>
        <family val="2"/>
        <scheme val="minor"/>
      </rPr>
      <t xml:space="preserve">(1) </t>
    </r>
    <r>
      <rPr>
        <sz val="11"/>
        <color rgb="FF000000"/>
        <rFont val="Calibri"/>
        <family val="2"/>
        <scheme val="minor"/>
      </rPr>
      <t xml:space="preserve">   En 2023 cambian las Consejerías por DECRETO 1/2022, de 19 de abril, del Presidente de la Junta de Castilla y León, </t>
    </r>
  </si>
  <si>
    <t xml:space="preserve">Cortes de Castilla y León e Instituciones Propias de la Comunidad,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</si>
</sst>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6" fillId="0" borderId="0" xfId="0" applyFont="1"/>
    <xf numFmtId="164" fontId="0" fillId="0" borderId="0" xfId="0" applyNumberFormat="1"/>
    <xf numFmtId="164" fontId="3" fillId="3" borderId="1" xfId="2" applyNumberFormat="1" applyFont="1" applyBorder="1" applyAlignment="1">
      <alignment horizontal="right" vertical="center" wrapText="1" indent="3"/>
    </xf>
    <xf numFmtId="0" fontId="3" fillId="3" borderId="1" xfId="2" applyFont="1" applyBorder="1" applyAlignment="1">
      <alignment horizontal="left" indent="1"/>
    </xf>
    <xf numFmtId="164" fontId="0" fillId="5" borderId="0" xfId="0" applyNumberFormat="1" applyFill="1" applyAlignment="1">
      <alignment horizontal="right" vertical="center" indent="3"/>
    </xf>
    <xf numFmtId="164" fontId="1" fillId="5" borderId="0" xfId="0" applyNumberFormat="1" applyFont="1" applyFill="1" applyAlignment="1">
      <alignment horizontal="right" vertical="center" indent="3"/>
    </xf>
    <xf numFmtId="0" fontId="1" fillId="5" borderId="0" xfId="0" applyFont="1" applyFill="1" applyAlignment="1">
      <alignment horizontal="left" indent="1"/>
    </xf>
    <xf numFmtId="164" fontId="0" fillId="0" borderId="0" xfId="0" applyNumberForma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left" indent="1"/>
    </xf>
    <xf numFmtId="164" fontId="1" fillId="3" borderId="0" xfId="2" applyNumberFormat="1" applyAlignment="1">
      <alignment horizontal="right" vertical="center" wrapText="1" indent="3"/>
    </xf>
    <xf numFmtId="0" fontId="1" fillId="3" borderId="0" xfId="2" applyAlignment="1">
      <alignment horizontal="left" indent="1"/>
    </xf>
    <xf numFmtId="0" fontId="8" fillId="4" borderId="0" xfId="3" applyFont="1" applyAlignment="1">
      <alignment horizontal="left" indent="1"/>
    </xf>
    <xf numFmtId="0" fontId="1" fillId="4" borderId="0" xfId="3" applyAlignment="1">
      <alignment horizontal="left" indent="1"/>
    </xf>
    <xf numFmtId="164" fontId="0" fillId="4" borderId="0" xfId="3" applyNumberFormat="1" applyFont="1" applyAlignment="1">
      <alignment horizontal="right" vertical="center" indent="3"/>
    </xf>
    <xf numFmtId="164" fontId="1" fillId="4" borderId="0" xfId="3" applyNumberFormat="1" applyAlignment="1">
      <alignment horizontal="right" vertical="center" indent="3"/>
    </xf>
    <xf numFmtId="0" fontId="0" fillId="4" borderId="0" xfId="3" applyFont="1" applyAlignment="1">
      <alignment horizontal="left" indent="1"/>
    </xf>
    <xf numFmtId="164" fontId="0" fillId="0" borderId="2" xfId="0" applyNumberFormat="1" applyBorder="1" applyAlignment="1">
      <alignment horizontal="right" vertical="center" indent="3"/>
    </xf>
    <xf numFmtId="164" fontId="1" fillId="0" borderId="2" xfId="0" applyNumberFormat="1" applyFont="1" applyBorder="1" applyAlignment="1">
      <alignment horizontal="right" vertical="center" indent="3"/>
    </xf>
    <xf numFmtId="0" fontId="1" fillId="0" borderId="2" xfId="0" applyFont="1" applyBorder="1" applyAlignment="1">
      <alignment horizontal="left" indent="1"/>
    </xf>
    <xf numFmtId="0" fontId="3" fillId="7" borderId="0" xfId="2" applyFont="1" applyFill="1"/>
    <xf numFmtId="0" fontId="4" fillId="6" borderId="0" xfId="1" applyFill="1"/>
    <xf numFmtId="0" fontId="2" fillId="6" borderId="0" xfId="1" applyFont="1" applyFill="1"/>
    <xf numFmtId="3" fontId="0" fillId="0" borderId="0" xfId="0" applyNumberFormat="1"/>
    <xf numFmtId="2" fontId="0" fillId="0" borderId="0" xfId="0" applyNumberFormat="1"/>
    <xf numFmtId="0" fontId="2" fillId="6" borderId="0" xfId="1" applyFont="1" applyFill="1" applyAlignment="1">
      <alignment horizontal="right" vertical="center" wrapText="1" indent="2"/>
    </xf>
    <xf numFmtId="0" fontId="2" fillId="6" borderId="1" xfId="1" applyFont="1" applyFill="1" applyBorder="1" applyAlignment="1">
      <alignment horizontal="right" vertical="center" wrapText="1" indent="2"/>
    </xf>
    <xf numFmtId="164" fontId="1" fillId="4" borderId="0" xfId="3" applyNumberForma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0" fontId="2" fillId="6" borderId="0" xfId="1" applyFont="1" applyFill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2C71CF6D-DA9B-4C11-B8CE-D054C60539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Hoja1!$B$3:$B$12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5-430C-A46B-7B40557D0A11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Hoja1!$C$3:$C$12</c:f>
              <c:numCache>
                <c:formatCode>#,##0</c:formatCode>
                <c:ptCount val="10"/>
                <c:pt idx="0">
                  <c:v>9957791</c:v>
                </c:pt>
                <c:pt idx="1">
                  <c:v>9920812</c:v>
                </c:pt>
                <c:pt idx="2">
                  <c:v>9813699</c:v>
                </c:pt>
                <c:pt idx="3">
                  <c:v>10293186</c:v>
                </c:pt>
                <c:pt idx="4">
                  <c:v>10859219</c:v>
                </c:pt>
                <c:pt idx="5">
                  <c:v>10784981</c:v>
                </c:pt>
                <c:pt idx="6">
                  <c:v>10752614</c:v>
                </c:pt>
                <c:pt idx="7">
                  <c:v>12291445</c:v>
                </c:pt>
                <c:pt idx="8">
                  <c:v>12291445</c:v>
                </c:pt>
                <c:pt idx="9">
                  <c:v>13810000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05-430C-A46B-7B40557D0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890632"/>
        <c:axId val="695239896"/>
      </c:barChart>
      <c:catAx>
        <c:axId val="69489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5239896"/>
        <c:crosses val="autoZero"/>
        <c:auto val="1"/>
        <c:lblAlgn val="ctr"/>
        <c:lblOffset val="100"/>
        <c:noMultiLvlLbl val="0"/>
      </c:catAx>
      <c:valAx>
        <c:axId val="695239896"/>
        <c:scaling>
          <c:orientation val="minMax"/>
          <c:max val="1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489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Variaciones interanuales.</a:t>
            </a:r>
            <a:r>
              <a:rPr lang="en-US" sz="1050" baseline="0"/>
              <a:t> Presupuestos Castilla y León y España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Hoja1!$C$28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072129748186088E-2"/>
                  <c:y val="1.347708894878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F7-42CF-90B5-057565EC6ACB}"/>
                </c:ext>
              </c:extLst>
            </c:dLbl>
            <c:dLbl>
              <c:idx val="1"/>
              <c:layout>
                <c:manualLayout>
                  <c:x val="-6.4020486555697821E-3"/>
                  <c:y val="6.591337099811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F7-42CF-90B5-057565EC6ACB}"/>
                </c:ext>
              </c:extLst>
            </c:dLbl>
            <c:dLbl>
              <c:idx val="2"/>
              <c:layout>
                <c:manualLayout>
                  <c:x val="-8.5360648740930439E-3"/>
                  <c:y val="8.1607030759573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F7-42CF-90B5-057565EC6ACB}"/>
                </c:ext>
              </c:extLst>
            </c:dLbl>
            <c:dLbl>
              <c:idx val="3"/>
              <c:layout>
                <c:manualLayout>
                  <c:x val="-2.3474178403755947E-2"/>
                  <c:y val="-4.4923629829290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F7-42CF-90B5-057565EC6ACB}"/>
                </c:ext>
              </c:extLst>
            </c:dLbl>
            <c:dLbl>
              <c:idx val="5"/>
              <c:layout>
                <c:manualLayout>
                  <c:x val="-1.4938113529662903E-2"/>
                  <c:y val="9.7300937665277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F7-42CF-90B5-057565EC6ACB}"/>
                </c:ext>
              </c:extLst>
            </c:dLbl>
            <c:dLbl>
              <c:idx val="6"/>
              <c:layout>
                <c:manualLayout>
                  <c:x val="-1.4938113529662825E-2"/>
                  <c:y val="9.4162205712986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F7-42CF-90B5-057565EC6ACB}"/>
                </c:ext>
              </c:extLst>
            </c:dLbl>
            <c:dLbl>
              <c:idx val="8"/>
              <c:layout>
                <c:manualLayout>
                  <c:x val="-1.49381135296628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F7-42CF-90B5-057565EC6A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Hoja1!$C$29:$C$38</c:f>
              <c:numCache>
                <c:formatCode>0.00</c:formatCode>
                <c:ptCount val="10"/>
                <c:pt idx="0">
                  <c:v>5.0199999999999996</c:v>
                </c:pt>
                <c:pt idx="1">
                  <c:v>-0.37</c:v>
                </c:pt>
                <c:pt idx="2">
                  <c:v>-0.78</c:v>
                </c:pt>
                <c:pt idx="3">
                  <c:v>4.57</c:v>
                </c:pt>
                <c:pt idx="4">
                  <c:v>5.5</c:v>
                </c:pt>
                <c:pt idx="5">
                  <c:v>-0.68</c:v>
                </c:pt>
                <c:pt idx="6">
                  <c:v>-0.3</c:v>
                </c:pt>
                <c:pt idx="7">
                  <c:v>14.31</c:v>
                </c:pt>
                <c:pt idx="8">
                  <c:v>0</c:v>
                </c:pt>
                <c:pt idx="9">
                  <c:v>12.354568563744948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7-42CF-90B5-057565EC6ACB}"/>
            </c:ext>
          </c:extLst>
        </c:ser>
        <c:ser>
          <c:idx val="2"/>
          <c:order val="2"/>
          <c:tx>
            <c:strRef>
              <c:f>Hoja1!$D$28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5360648740930231E-3"/>
                  <c:y val="4.4923629829289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7-42CF-90B5-057565EC6ACB}"/>
                </c:ext>
              </c:extLst>
            </c:dLbl>
            <c:dLbl>
              <c:idx val="4"/>
              <c:layout>
                <c:manualLayout>
                  <c:x val="1.28040973111395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F7-42CF-90B5-057565EC6ACB}"/>
                </c:ext>
              </c:extLst>
            </c:dLbl>
            <c:dLbl>
              <c:idx val="7"/>
              <c:layout>
                <c:manualLayout>
                  <c:x val="1.49381135296628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F7-42CF-90B5-057565EC6ACB}"/>
                </c:ext>
              </c:extLst>
            </c:dLbl>
            <c:dLbl>
              <c:idx val="9"/>
              <c:layout>
                <c:manualLayout>
                  <c:x val="2.3474178403755867E-2"/>
                  <c:y val="-3.1387319522912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F7-42CF-90B5-057565EC6A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Hoja1!$D$29:$D$38</c:f>
              <c:numCache>
                <c:formatCode>0.00</c:formatCode>
                <c:ptCount val="10"/>
                <c:pt idx="0">
                  <c:v>5.28</c:v>
                </c:pt>
                <c:pt idx="1">
                  <c:v>1.6</c:v>
                </c:pt>
                <c:pt idx="2">
                  <c:v>1.53</c:v>
                </c:pt>
                <c:pt idx="3">
                  <c:v>4.22</c:v>
                </c:pt>
                <c:pt idx="4">
                  <c:v>3.94</c:v>
                </c:pt>
                <c:pt idx="5">
                  <c:v>4.04</c:v>
                </c:pt>
                <c:pt idx="6">
                  <c:v>8.8699999999999992</c:v>
                </c:pt>
                <c:pt idx="7">
                  <c:v>6.53</c:v>
                </c:pt>
                <c:pt idx="8">
                  <c:v>5.78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F7-42CF-90B5-057565EC6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259536"/>
        <c:axId val="6982616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Hoja1!$B$28</c15:sqref>
                        </c15:formulaRef>
                      </c:ext>
                    </c:extLst>
                    <c:strCache>
                      <c:ptCount val="1"/>
                      <c:pt idx="0">
                        <c:v>Variaciones interanuales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Hoja1!$B$29:$B$38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Hoja1!$B$29:$B$38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FF7-42CF-90B5-057565EC6ACB}"/>
                  </c:ext>
                </c:extLst>
              </c15:ser>
            </c15:filteredBarSeries>
          </c:ext>
        </c:extLst>
      </c:barChart>
      <c:catAx>
        <c:axId val="69825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261696"/>
        <c:crosses val="autoZero"/>
        <c:auto val="1"/>
        <c:lblAlgn val="ctr"/>
        <c:lblOffset val="100"/>
        <c:noMultiLvlLbl val="0"/>
      </c:catAx>
      <c:valAx>
        <c:axId val="698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25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5</xdr:row>
      <xdr:rowOff>171450</xdr:rowOff>
    </xdr:from>
    <xdr:to>
      <xdr:col>11</xdr:col>
      <xdr:colOff>655320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9389E8-6081-4822-48CE-D62CB309D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236220</xdr:colOff>
      <xdr:row>27</xdr:row>
      <xdr:rowOff>38100</xdr:rowOff>
    </xdr:from>
    <xdr:to>
      <xdr:col>11</xdr:col>
      <xdr:colOff>640080</xdr:colOff>
      <xdr:row>49</xdr:row>
      <xdr:rowOff>60960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C1B21A-11B3-2146-A5CF-0E701C95D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46B8-C590-458C-ACB5-87847A80B059}">
  <sheetPr>
    <pageSetUpPr fitToPage="1"/>
  </sheetPr>
  <dimension ref="A1:C37"/>
  <sheetViews>
    <sheetView tabSelected="1" workbookViewId="0">
      <selection activeCell="I18" sqref="I18"/>
    </sheetView>
  </sheetViews>
  <sheetFormatPr baseColWidth="10" defaultRowHeight="15" x14ac:dyDescent="0.25"/>
  <cols>
    <col min="1" max="1" width="65" customWidth="1"/>
    <col min="2" max="2" width="12" bestFit="1" customWidth="1"/>
    <col min="3" max="3" width="16.7109375" customWidth="1"/>
  </cols>
  <sheetData>
    <row r="1" spans="1:3" x14ac:dyDescent="0.25">
      <c r="A1" s="24" t="s">
        <v>44</v>
      </c>
      <c r="B1" s="23"/>
      <c r="C1" s="23"/>
    </row>
    <row r="2" spans="1:3" x14ac:dyDescent="0.25">
      <c r="A2" s="1"/>
      <c r="B2" s="1"/>
      <c r="C2" s="1"/>
    </row>
    <row r="3" spans="1:3" x14ac:dyDescent="0.25">
      <c r="A3" s="22" t="s">
        <v>26</v>
      </c>
      <c r="B3" s="22"/>
      <c r="C3" s="22"/>
    </row>
    <row r="4" spans="1:3" x14ac:dyDescent="0.25">
      <c r="A4" s="22" t="s">
        <v>45</v>
      </c>
      <c r="B4" s="22"/>
      <c r="C4" s="22"/>
    </row>
    <row r="5" spans="1:3" x14ac:dyDescent="0.25">
      <c r="A5" s="22" t="s">
        <v>25</v>
      </c>
      <c r="B5" s="22"/>
      <c r="C5" s="22"/>
    </row>
    <row r="6" spans="1:3" x14ac:dyDescent="0.25">
      <c r="A6" s="1"/>
    </row>
    <row r="7" spans="1:3" ht="15" customHeight="1" x14ac:dyDescent="0.25">
      <c r="A7" s="1"/>
      <c r="B7" s="27" t="s">
        <v>46</v>
      </c>
      <c r="C7" s="27">
        <v>2024</v>
      </c>
    </row>
    <row r="8" spans="1:3" x14ac:dyDescent="0.25">
      <c r="A8" s="1"/>
      <c r="B8" s="28"/>
      <c r="C8" s="28"/>
    </row>
    <row r="9" spans="1:3" ht="15.95" customHeight="1" x14ac:dyDescent="0.25">
      <c r="A9" s="21" t="s">
        <v>24</v>
      </c>
      <c r="B9" s="20">
        <v>176.2</v>
      </c>
      <c r="C9" s="20">
        <v>187.6</v>
      </c>
    </row>
    <row r="10" spans="1:3" ht="15.95" customHeight="1" x14ac:dyDescent="0.25">
      <c r="A10" s="8" t="s">
        <v>23</v>
      </c>
      <c r="B10" s="7">
        <v>206.5</v>
      </c>
      <c r="C10" s="7">
        <v>220.5</v>
      </c>
    </row>
    <row r="11" spans="1:3" ht="15.95" customHeight="1" x14ac:dyDescent="0.25">
      <c r="A11" s="11" t="s">
        <v>22</v>
      </c>
      <c r="B11" s="10">
        <v>477.7</v>
      </c>
      <c r="C11" s="10">
        <v>514.70000000000005</v>
      </c>
    </row>
    <row r="12" spans="1:3" ht="15.95" customHeight="1" x14ac:dyDescent="0.25">
      <c r="A12" s="8" t="s">
        <v>21</v>
      </c>
      <c r="B12" s="7"/>
      <c r="C12" s="7"/>
    </row>
    <row r="13" spans="1:3" ht="15.95" customHeight="1" x14ac:dyDescent="0.25">
      <c r="A13" s="11" t="s">
        <v>29</v>
      </c>
      <c r="B13" s="10">
        <v>512.4</v>
      </c>
      <c r="C13" s="10">
        <v>545.79999999999995</v>
      </c>
    </row>
    <row r="14" spans="1:3" ht="15.95" customHeight="1" x14ac:dyDescent="0.25">
      <c r="A14" s="8" t="s">
        <v>20</v>
      </c>
      <c r="B14" s="7">
        <v>139.5</v>
      </c>
      <c r="C14" s="7">
        <v>142.6</v>
      </c>
    </row>
    <row r="15" spans="1:3" ht="15.95" customHeight="1" x14ac:dyDescent="0.25">
      <c r="A15" s="11" t="s">
        <v>30</v>
      </c>
      <c r="B15" s="10">
        <v>292.60000000000002</v>
      </c>
      <c r="C15" s="10">
        <v>299.5</v>
      </c>
    </row>
    <row r="16" spans="1:3" ht="15.95" customHeight="1" x14ac:dyDescent="0.25">
      <c r="A16" s="8" t="s">
        <v>19</v>
      </c>
      <c r="B16" s="7">
        <v>2613.6999999999998</v>
      </c>
      <c r="C16" s="7">
        <v>2734.8</v>
      </c>
    </row>
    <row r="17" spans="1:3" ht="15.95" customHeight="1" x14ac:dyDescent="0.25">
      <c r="A17" s="8" t="s">
        <v>31</v>
      </c>
      <c r="B17" s="7">
        <v>131.80000000000001</v>
      </c>
      <c r="C17" s="7">
        <v>127.5</v>
      </c>
    </row>
    <row r="18" spans="1:3" ht="15.95" customHeight="1" x14ac:dyDescent="0.25">
      <c r="A18" s="11" t="s">
        <v>17</v>
      </c>
      <c r="B18" s="10">
        <v>29.4</v>
      </c>
      <c r="C18" s="10">
        <v>29.8</v>
      </c>
    </row>
    <row r="19" spans="1:3" ht="15.95" customHeight="1" x14ac:dyDescent="0.25">
      <c r="A19" s="11" t="s">
        <v>32</v>
      </c>
      <c r="B19" s="10">
        <v>212.3</v>
      </c>
      <c r="C19" s="10">
        <v>214.7</v>
      </c>
    </row>
    <row r="20" spans="1:3" ht="15.95" customHeight="1" x14ac:dyDescent="0.25">
      <c r="A20" s="18" t="s">
        <v>14</v>
      </c>
      <c r="B20" s="17">
        <f>SUM(B9:B19)</f>
        <v>4792.1000000000004</v>
      </c>
      <c r="C20" s="17">
        <f>SUM(C9:C19)</f>
        <v>5017.5</v>
      </c>
    </row>
    <row r="21" spans="1:3" ht="15.95" customHeight="1" x14ac:dyDescent="0.25">
      <c r="A21" s="11" t="s">
        <v>13</v>
      </c>
      <c r="B21" s="10">
        <v>89.2</v>
      </c>
      <c r="C21" s="10">
        <v>88.7</v>
      </c>
    </row>
    <row r="22" spans="1:3" ht="15.95" customHeight="1" x14ac:dyDescent="0.25">
      <c r="A22" s="8" t="s">
        <v>12</v>
      </c>
      <c r="B22" s="7">
        <v>278.7</v>
      </c>
      <c r="C22" s="7">
        <v>257.60000000000002</v>
      </c>
    </row>
    <row r="23" spans="1:3" ht="15.95" customHeight="1" x14ac:dyDescent="0.25">
      <c r="A23" s="11" t="s">
        <v>11</v>
      </c>
      <c r="B23" s="10">
        <v>57.3</v>
      </c>
      <c r="C23" s="10">
        <v>47.8</v>
      </c>
    </row>
    <row r="24" spans="1:3" ht="15.95" customHeight="1" x14ac:dyDescent="0.25">
      <c r="A24" s="8" t="s">
        <v>10</v>
      </c>
      <c r="B24" s="7">
        <v>1233.8</v>
      </c>
      <c r="C24" s="7">
        <v>1338.3</v>
      </c>
    </row>
    <row r="25" spans="1:3" ht="15.95" customHeight="1" x14ac:dyDescent="0.25">
      <c r="A25" s="11" t="s">
        <v>9</v>
      </c>
      <c r="B25" s="10">
        <v>4613.8</v>
      </c>
      <c r="C25" s="10">
        <v>4737.3</v>
      </c>
    </row>
    <row r="26" spans="1:3" ht="15.95" customHeight="1" x14ac:dyDescent="0.25">
      <c r="A26" s="8" t="s">
        <v>8</v>
      </c>
      <c r="B26" s="7">
        <v>313.8</v>
      </c>
      <c r="C26" s="7">
        <v>327.8</v>
      </c>
    </row>
    <row r="27" spans="1:3" ht="15.95" customHeight="1" x14ac:dyDescent="0.25">
      <c r="A27" s="11" t="s">
        <v>7</v>
      </c>
      <c r="B27" s="10">
        <v>1.3</v>
      </c>
      <c r="C27" s="10">
        <v>1.4</v>
      </c>
    </row>
    <row r="28" spans="1:3" ht="15.95" customHeight="1" x14ac:dyDescent="0.25">
      <c r="A28" s="15" t="s">
        <v>6</v>
      </c>
      <c r="B28" s="17">
        <f>SUM(B21:B27)</f>
        <v>6587.9000000000005</v>
      </c>
      <c r="C28" s="17">
        <f>SUM(C21:C27)</f>
        <v>6798.9000000000005</v>
      </c>
    </row>
    <row r="29" spans="1:3" ht="15.95" customHeight="1" x14ac:dyDescent="0.25">
      <c r="A29" s="15" t="s">
        <v>48</v>
      </c>
      <c r="B29" s="29">
        <v>36.200000000000003</v>
      </c>
      <c r="C29" s="29">
        <v>37.200000000000003</v>
      </c>
    </row>
    <row r="30" spans="1:3" ht="15.95" customHeight="1" x14ac:dyDescent="0.25">
      <c r="A30" s="14" t="s">
        <v>4</v>
      </c>
      <c r="B30" s="30"/>
      <c r="C30" s="30"/>
    </row>
    <row r="31" spans="1:3" ht="15.95" customHeight="1" x14ac:dyDescent="0.25">
      <c r="A31" s="13" t="s">
        <v>3</v>
      </c>
      <c r="B31" s="12">
        <f>SUM(B28:B30)</f>
        <v>6624.1</v>
      </c>
      <c r="C31" s="12">
        <f>SUM(C28:C30)</f>
        <v>6836.1</v>
      </c>
    </row>
    <row r="32" spans="1:3" ht="15.95" customHeight="1" x14ac:dyDescent="0.25">
      <c r="A32" s="11" t="s">
        <v>2</v>
      </c>
      <c r="B32" s="10">
        <v>1469.4</v>
      </c>
      <c r="C32" s="10">
        <v>1784.5</v>
      </c>
    </row>
    <row r="33" spans="1:3" ht="15.95" customHeight="1" x14ac:dyDescent="0.25">
      <c r="A33" s="8" t="s">
        <v>1</v>
      </c>
      <c r="B33" s="7">
        <v>924.4</v>
      </c>
      <c r="C33" s="7">
        <v>924.4</v>
      </c>
    </row>
    <row r="34" spans="1:3" ht="18.75" customHeight="1" x14ac:dyDescent="0.25">
      <c r="A34" s="5" t="s">
        <v>0</v>
      </c>
      <c r="B34" s="4">
        <f>B20+B31+B32+B33</f>
        <v>13810</v>
      </c>
      <c r="C34" s="4">
        <f>C20+C31+C32+C33</f>
        <v>14562.5</v>
      </c>
    </row>
    <row r="35" spans="1:3" ht="18" customHeight="1" x14ac:dyDescent="0.25">
      <c r="A35" s="2" t="s">
        <v>47</v>
      </c>
      <c r="B35" s="2"/>
      <c r="C35" s="1"/>
    </row>
    <row r="36" spans="1:3" ht="18" customHeight="1" x14ac:dyDescent="0.25">
      <c r="A36" s="2" t="s">
        <v>35</v>
      </c>
      <c r="B36" s="2"/>
      <c r="C36" s="1"/>
    </row>
    <row r="37" spans="1:3" ht="18" customHeight="1" x14ac:dyDescent="0.25">
      <c r="A37" s="2" t="s">
        <v>33</v>
      </c>
      <c r="B37" s="1"/>
      <c r="C37" s="1"/>
    </row>
  </sheetData>
  <mergeCells count="4">
    <mergeCell ref="B7:B8"/>
    <mergeCell ref="B29:B30"/>
    <mergeCell ref="C7:C8"/>
    <mergeCell ref="C29:C3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6"/>
  <sheetViews>
    <sheetView workbookViewId="0">
      <selection activeCell="L15" sqref="L14:L15"/>
    </sheetView>
  </sheetViews>
  <sheetFormatPr baseColWidth="10" defaultRowHeight="15" x14ac:dyDescent="0.25"/>
  <cols>
    <col min="1" max="1" width="65" customWidth="1"/>
    <col min="2" max="2" width="18.140625" customWidth="1"/>
    <col min="3" max="3" width="16.42578125" customWidth="1"/>
    <col min="4" max="4" width="12" bestFit="1" customWidth="1"/>
    <col min="5" max="5" width="17.28515625" customWidth="1"/>
  </cols>
  <sheetData>
    <row r="1" spans="1:5" x14ac:dyDescent="0.25">
      <c r="A1" s="24" t="s">
        <v>38</v>
      </c>
      <c r="B1" s="23"/>
      <c r="C1" s="23"/>
      <c r="D1" s="23"/>
      <c r="E1" s="23"/>
    </row>
    <row r="2" spans="1:5" x14ac:dyDescent="0.25">
      <c r="A2" s="1"/>
      <c r="B2" s="1"/>
      <c r="C2" s="1"/>
      <c r="D2" s="1"/>
      <c r="E2" s="1"/>
    </row>
    <row r="3" spans="1:5" x14ac:dyDescent="0.25">
      <c r="A3" s="22" t="s">
        <v>26</v>
      </c>
      <c r="B3" s="22"/>
      <c r="C3" s="22"/>
      <c r="D3" s="22"/>
      <c r="E3" s="22"/>
    </row>
    <row r="4" spans="1:5" x14ac:dyDescent="0.25">
      <c r="A4" s="22" t="s">
        <v>43</v>
      </c>
      <c r="B4" s="22"/>
      <c r="C4" s="22"/>
      <c r="D4" s="22"/>
      <c r="E4" s="22"/>
    </row>
    <row r="5" spans="1:5" x14ac:dyDescent="0.25">
      <c r="A5" s="22" t="s">
        <v>25</v>
      </c>
      <c r="B5" s="22"/>
      <c r="C5" s="22"/>
      <c r="D5" s="22"/>
      <c r="E5" s="22"/>
    </row>
    <row r="6" spans="1:5" x14ac:dyDescent="0.25">
      <c r="A6" s="1"/>
      <c r="B6" s="1"/>
      <c r="C6" s="1"/>
    </row>
    <row r="7" spans="1:5" ht="15" customHeight="1" x14ac:dyDescent="0.25">
      <c r="A7" s="1"/>
      <c r="B7" s="31">
        <v>2021</v>
      </c>
      <c r="C7" s="27" t="s">
        <v>27</v>
      </c>
      <c r="D7" s="27" t="s">
        <v>28</v>
      </c>
      <c r="E7" s="27">
        <v>2024</v>
      </c>
    </row>
    <row r="8" spans="1:5" x14ac:dyDescent="0.25">
      <c r="A8" s="1"/>
      <c r="B8" s="32"/>
      <c r="C8" s="28"/>
      <c r="D8" s="28"/>
      <c r="E8" s="28"/>
    </row>
    <row r="9" spans="1:5" ht="15.95" customHeight="1" x14ac:dyDescent="0.25">
      <c r="A9" s="21" t="s">
        <v>24</v>
      </c>
      <c r="B9" s="19">
        <v>141.1</v>
      </c>
      <c r="C9" s="19">
        <v>141.1</v>
      </c>
      <c r="D9" s="20">
        <v>176.2</v>
      </c>
      <c r="E9" s="20">
        <v>187.6</v>
      </c>
    </row>
    <row r="10" spans="1:5" ht="15.95" customHeight="1" x14ac:dyDescent="0.25">
      <c r="A10" s="8" t="s">
        <v>23</v>
      </c>
      <c r="B10" s="6">
        <v>148.1</v>
      </c>
      <c r="C10" s="6">
        <v>148.1</v>
      </c>
      <c r="D10" s="7">
        <v>206.5</v>
      </c>
      <c r="E10" s="7">
        <v>220.5</v>
      </c>
    </row>
    <row r="11" spans="1:5" ht="15.95" customHeight="1" x14ac:dyDescent="0.25">
      <c r="A11" s="11" t="s">
        <v>22</v>
      </c>
      <c r="B11" s="9">
        <v>440.1</v>
      </c>
      <c r="C11" s="9">
        <v>440.1</v>
      </c>
      <c r="D11" s="10">
        <v>477.7</v>
      </c>
      <c r="E11" s="10">
        <v>514.70000000000005</v>
      </c>
    </row>
    <row r="12" spans="1:5" ht="15.95" customHeight="1" x14ac:dyDescent="0.25">
      <c r="A12" s="8" t="s">
        <v>21</v>
      </c>
      <c r="B12" s="6">
        <v>540.9</v>
      </c>
      <c r="C12" s="6">
        <v>540.9</v>
      </c>
      <c r="D12" s="7"/>
      <c r="E12" s="7"/>
    </row>
    <row r="13" spans="1:5" ht="15.95" customHeight="1" x14ac:dyDescent="0.25">
      <c r="A13" s="11" t="s">
        <v>29</v>
      </c>
      <c r="B13" s="9"/>
      <c r="C13" s="9"/>
      <c r="D13" s="10">
        <v>512.4</v>
      </c>
      <c r="E13" s="10">
        <v>545.79999999999995</v>
      </c>
    </row>
    <row r="14" spans="1:5" ht="15.95" customHeight="1" x14ac:dyDescent="0.25">
      <c r="A14" s="8" t="s">
        <v>20</v>
      </c>
      <c r="B14" s="6">
        <v>108.5</v>
      </c>
      <c r="C14" s="6">
        <v>108.5</v>
      </c>
      <c r="D14" s="7">
        <v>139.5</v>
      </c>
      <c r="E14" s="7">
        <v>142.6</v>
      </c>
    </row>
    <row r="15" spans="1:5" ht="15.95" customHeight="1" x14ac:dyDescent="0.25">
      <c r="A15" s="11" t="s">
        <v>30</v>
      </c>
      <c r="B15" s="9"/>
      <c r="C15" s="9"/>
      <c r="D15" s="10">
        <v>292.60000000000002</v>
      </c>
      <c r="E15" s="10">
        <v>299.5</v>
      </c>
    </row>
    <row r="16" spans="1:5" ht="15.95" customHeight="1" x14ac:dyDescent="0.25">
      <c r="A16" s="8" t="s">
        <v>19</v>
      </c>
      <c r="B16" s="6">
        <v>2358.4</v>
      </c>
      <c r="C16" s="6">
        <v>2358.4</v>
      </c>
      <c r="D16" s="7">
        <v>2613.6999999999998</v>
      </c>
      <c r="E16" s="7">
        <v>2734.8</v>
      </c>
    </row>
    <row r="17" spans="1:5" ht="15.95" customHeight="1" x14ac:dyDescent="0.25">
      <c r="A17" s="11" t="s">
        <v>18</v>
      </c>
      <c r="B17" s="9">
        <v>119.6</v>
      </c>
      <c r="C17" s="9">
        <v>119.6</v>
      </c>
      <c r="D17" s="10"/>
      <c r="E17" s="10"/>
    </row>
    <row r="18" spans="1:5" ht="15.95" customHeight="1" x14ac:dyDescent="0.25">
      <c r="A18" s="8" t="s">
        <v>31</v>
      </c>
      <c r="B18" s="6"/>
      <c r="C18" s="6"/>
      <c r="D18" s="7">
        <v>131.80000000000001</v>
      </c>
      <c r="E18" s="7">
        <v>127.5</v>
      </c>
    </row>
    <row r="19" spans="1:5" ht="15.95" customHeight="1" x14ac:dyDescent="0.25">
      <c r="A19" s="11" t="s">
        <v>17</v>
      </c>
      <c r="B19" s="9">
        <v>24.8</v>
      </c>
      <c r="C19" s="9">
        <v>24.8</v>
      </c>
      <c r="D19" s="10">
        <v>29.4</v>
      </c>
      <c r="E19" s="10">
        <v>29.8</v>
      </c>
    </row>
    <row r="20" spans="1:5" ht="15.95" customHeight="1" x14ac:dyDescent="0.25">
      <c r="A20" s="8" t="s">
        <v>16</v>
      </c>
      <c r="B20" s="6">
        <v>140.69999999999999</v>
      </c>
      <c r="C20" s="6">
        <v>140.69999999999999</v>
      </c>
      <c r="D20" s="7"/>
      <c r="E20" s="7"/>
    </row>
    <row r="21" spans="1:5" ht="15.95" customHeight="1" x14ac:dyDescent="0.25">
      <c r="A21" s="11" t="s">
        <v>32</v>
      </c>
      <c r="B21" s="9"/>
      <c r="C21" s="9"/>
      <c r="D21" s="10">
        <v>212.3</v>
      </c>
      <c r="E21" s="10">
        <v>214.7</v>
      </c>
    </row>
    <row r="22" spans="1:5" ht="15.95" customHeight="1" x14ac:dyDescent="0.25">
      <c r="A22" s="8" t="s">
        <v>15</v>
      </c>
      <c r="B22" s="6">
        <v>20.233000000000001</v>
      </c>
      <c r="C22" s="6">
        <v>20.233000000000001</v>
      </c>
      <c r="D22" s="7"/>
      <c r="E22" s="7"/>
    </row>
    <row r="23" spans="1:5" ht="15.95" customHeight="1" x14ac:dyDescent="0.25">
      <c r="A23" s="18" t="s">
        <v>14</v>
      </c>
      <c r="B23" s="17">
        <v>4042.5</v>
      </c>
      <c r="C23" s="17">
        <v>4042.5</v>
      </c>
      <c r="D23" s="17">
        <f>SUM(D9:D22)</f>
        <v>4792.1000000000004</v>
      </c>
      <c r="E23" s="17">
        <f>SUM(E9:E22)</f>
        <v>5017.5</v>
      </c>
    </row>
    <row r="24" spans="1:5" ht="15.95" customHeight="1" x14ac:dyDescent="0.25">
      <c r="A24" s="11" t="s">
        <v>13</v>
      </c>
      <c r="B24" s="9">
        <v>84.1</v>
      </c>
      <c r="C24" s="9">
        <v>84.1</v>
      </c>
      <c r="D24" s="10">
        <v>89.2</v>
      </c>
      <c r="E24" s="10">
        <v>88.7</v>
      </c>
    </row>
    <row r="25" spans="1:5" ht="15.95" customHeight="1" x14ac:dyDescent="0.25">
      <c r="A25" s="8" t="s">
        <v>12</v>
      </c>
      <c r="B25" s="6">
        <v>224.5</v>
      </c>
      <c r="C25" s="6">
        <v>224.5</v>
      </c>
      <c r="D25" s="7">
        <v>278.7</v>
      </c>
      <c r="E25" s="7">
        <v>257.60000000000002</v>
      </c>
    </row>
    <row r="26" spans="1:5" ht="15.95" customHeight="1" x14ac:dyDescent="0.25">
      <c r="A26" s="11" t="s">
        <v>11</v>
      </c>
      <c r="B26" s="9">
        <v>4</v>
      </c>
      <c r="C26" s="9">
        <v>4</v>
      </c>
      <c r="D26" s="10">
        <v>57.3</v>
      </c>
      <c r="E26" s="10">
        <v>47.8</v>
      </c>
    </row>
    <row r="27" spans="1:5" ht="15.95" customHeight="1" x14ac:dyDescent="0.25">
      <c r="A27" s="8" t="s">
        <v>10</v>
      </c>
      <c r="B27" s="6">
        <v>1056.5999999999999</v>
      </c>
      <c r="C27" s="6">
        <v>1056.5999999999999</v>
      </c>
      <c r="D27" s="7">
        <v>1233.8</v>
      </c>
      <c r="E27" s="7">
        <v>1338.3</v>
      </c>
    </row>
    <row r="28" spans="1:5" ht="15.95" customHeight="1" x14ac:dyDescent="0.25">
      <c r="A28" s="11" t="s">
        <v>9</v>
      </c>
      <c r="B28" s="9">
        <v>4257.6000000000004</v>
      </c>
      <c r="C28" s="9">
        <v>4257.6000000000004</v>
      </c>
      <c r="D28" s="10">
        <v>4613.8</v>
      </c>
      <c r="E28" s="10">
        <v>4737.3</v>
      </c>
    </row>
    <row r="29" spans="1:5" ht="15.95" customHeight="1" x14ac:dyDescent="0.25">
      <c r="A29" s="8" t="s">
        <v>8</v>
      </c>
      <c r="B29" s="6">
        <v>239</v>
      </c>
      <c r="C29" s="6">
        <v>239</v>
      </c>
      <c r="D29" s="7">
        <v>313.8</v>
      </c>
      <c r="E29" s="7">
        <v>327.8</v>
      </c>
    </row>
    <row r="30" spans="1:5" ht="15.95" customHeight="1" x14ac:dyDescent="0.25">
      <c r="A30" s="11" t="s">
        <v>7</v>
      </c>
      <c r="B30" s="9">
        <v>1.5</v>
      </c>
      <c r="C30" s="9">
        <v>1.5</v>
      </c>
      <c r="D30" s="10">
        <v>1.3</v>
      </c>
      <c r="E30" s="10">
        <v>1.4</v>
      </c>
    </row>
    <row r="31" spans="1:5" ht="15.95" customHeight="1" x14ac:dyDescent="0.25">
      <c r="A31" s="15" t="s">
        <v>6</v>
      </c>
      <c r="B31" s="16">
        <f>SUM(B24:B30)</f>
        <v>5867.3</v>
      </c>
      <c r="C31" s="16">
        <f>SUM(C24:C30)</f>
        <v>5867.3</v>
      </c>
      <c r="D31" s="17">
        <f>SUM(D24:D30)</f>
        <v>6587.9000000000005</v>
      </c>
      <c r="E31" s="17">
        <f>SUM(E24:E30)</f>
        <v>6798.9000000000005</v>
      </c>
    </row>
    <row r="32" spans="1:5" ht="15.95" customHeight="1" x14ac:dyDescent="0.25">
      <c r="A32" s="15" t="s">
        <v>5</v>
      </c>
      <c r="B32" s="17">
        <v>33.700000000000003</v>
      </c>
      <c r="C32" s="29">
        <v>33.700000000000003</v>
      </c>
      <c r="D32" s="29">
        <v>36.200000000000003</v>
      </c>
      <c r="E32" s="29">
        <v>37.200000000000003</v>
      </c>
    </row>
    <row r="33" spans="1:5" ht="15.95" customHeight="1" x14ac:dyDescent="0.25">
      <c r="A33" s="14" t="s">
        <v>4</v>
      </c>
      <c r="B33" s="17"/>
      <c r="C33" s="30"/>
      <c r="D33" s="30"/>
      <c r="E33" s="30"/>
    </row>
    <row r="34" spans="1:5" ht="15.95" customHeight="1" x14ac:dyDescent="0.25">
      <c r="A34" s="13" t="s">
        <v>3</v>
      </c>
      <c r="B34" s="12">
        <v>5901.1</v>
      </c>
      <c r="C34" s="12">
        <v>5901.1</v>
      </c>
      <c r="D34" s="12">
        <f>SUM(D31:D33)</f>
        <v>6624.1</v>
      </c>
      <c r="E34" s="12">
        <f>SUM(E31:E33)</f>
        <v>6836.1</v>
      </c>
    </row>
    <row r="35" spans="1:5" ht="15.95" customHeight="1" x14ac:dyDescent="0.25">
      <c r="A35" s="11" t="s">
        <v>2</v>
      </c>
      <c r="B35" s="9">
        <v>1423.4</v>
      </c>
      <c r="C35" s="9">
        <v>1423.4</v>
      </c>
      <c r="D35" s="10">
        <v>1469.4</v>
      </c>
      <c r="E35" s="10">
        <v>1784.5</v>
      </c>
    </row>
    <row r="36" spans="1:5" ht="15.95" customHeight="1" x14ac:dyDescent="0.25">
      <c r="A36" s="8" t="s">
        <v>1</v>
      </c>
      <c r="B36" s="6">
        <v>924.4</v>
      </c>
      <c r="C36" s="6">
        <v>924.4</v>
      </c>
      <c r="D36" s="7">
        <v>924.4</v>
      </c>
      <c r="E36" s="7">
        <v>924.4</v>
      </c>
    </row>
    <row r="37" spans="1:5" ht="18.75" customHeight="1" x14ac:dyDescent="0.25">
      <c r="A37" s="5" t="s">
        <v>0</v>
      </c>
      <c r="B37" s="4">
        <f>B23+B34+B35+B36</f>
        <v>12291.4</v>
      </c>
      <c r="C37" s="4">
        <f>C23+C34+C35+C36</f>
        <v>12291.4</v>
      </c>
      <c r="D37" s="4">
        <f>D23+D34+D35+D36</f>
        <v>13810</v>
      </c>
      <c r="E37" s="4">
        <f>E23+E34+E35+E36</f>
        <v>14562.5</v>
      </c>
    </row>
    <row r="38" spans="1:5" ht="18.75" customHeight="1" x14ac:dyDescent="0.25">
      <c r="A38" s="2" t="s">
        <v>36</v>
      </c>
      <c r="B38" s="1"/>
      <c r="C38" s="1"/>
    </row>
    <row r="39" spans="1:5" ht="18.75" customHeight="1" x14ac:dyDescent="0.25">
      <c r="A39" s="2" t="s">
        <v>34</v>
      </c>
      <c r="B39" s="1"/>
      <c r="C39" s="1"/>
      <c r="D39" s="3"/>
    </row>
    <row r="40" spans="1:5" ht="18" customHeight="1" x14ac:dyDescent="0.25">
      <c r="A40" s="2" t="s">
        <v>37</v>
      </c>
      <c r="B40" s="2"/>
      <c r="C40" s="2"/>
      <c r="D40" s="2"/>
      <c r="E40" s="1"/>
    </row>
    <row r="41" spans="1:5" ht="18" customHeight="1" x14ac:dyDescent="0.25">
      <c r="A41" s="2" t="s">
        <v>35</v>
      </c>
      <c r="B41" s="2"/>
      <c r="C41" s="2"/>
      <c r="D41" s="2"/>
      <c r="E41" s="1"/>
    </row>
    <row r="42" spans="1:5" ht="18" customHeight="1" x14ac:dyDescent="0.25">
      <c r="A42" s="2" t="s">
        <v>33</v>
      </c>
      <c r="B42" s="1"/>
      <c r="C42" s="1"/>
      <c r="D42" s="1"/>
      <c r="E42" s="1"/>
    </row>
    <row r="43" spans="1:5" ht="18" customHeight="1" x14ac:dyDescent="0.25">
      <c r="B43" s="1"/>
      <c r="C43" s="1"/>
      <c r="D43" s="1"/>
      <c r="E43" s="1"/>
    </row>
    <row r="44" spans="1:5" x14ac:dyDescent="0.25">
      <c r="A44" s="1"/>
      <c r="B44" s="1"/>
      <c r="C44" s="1"/>
    </row>
    <row r="45" spans="1:5" x14ac:dyDescent="0.25">
      <c r="A45" s="1"/>
      <c r="B45" s="1"/>
      <c r="C45" s="1"/>
    </row>
    <row r="46" spans="1:5" x14ac:dyDescent="0.25">
      <c r="A46" s="1"/>
      <c r="B46" s="1"/>
      <c r="C46" s="1"/>
    </row>
  </sheetData>
  <mergeCells count="7">
    <mergeCell ref="E7:E8"/>
    <mergeCell ref="E32:E33"/>
    <mergeCell ref="D32:D33"/>
    <mergeCell ref="B7:B8"/>
    <mergeCell ref="C7:C8"/>
    <mergeCell ref="C32:C33"/>
    <mergeCell ref="D7:D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201E-C4CC-4937-B24E-5FD7F0340B60}">
  <dimension ref="B2:D38"/>
  <sheetViews>
    <sheetView workbookViewId="0">
      <selection activeCell="R20" sqref="R20"/>
    </sheetView>
  </sheetViews>
  <sheetFormatPr baseColWidth="10" defaultRowHeight="15" x14ac:dyDescent="0.25"/>
  <sheetData>
    <row r="2" spans="2:3" x14ac:dyDescent="0.25">
      <c r="B2" t="s">
        <v>39</v>
      </c>
    </row>
    <row r="3" spans="2:3" x14ac:dyDescent="0.25">
      <c r="B3">
        <v>2014</v>
      </c>
      <c r="C3" s="25">
        <v>9957791</v>
      </c>
    </row>
    <row r="4" spans="2:3" x14ac:dyDescent="0.25">
      <c r="B4">
        <v>2015</v>
      </c>
      <c r="C4" s="25">
        <v>9920812</v>
      </c>
    </row>
    <row r="5" spans="2:3" x14ac:dyDescent="0.25">
      <c r="B5">
        <v>2016</v>
      </c>
      <c r="C5" s="25">
        <v>9813699</v>
      </c>
    </row>
    <row r="6" spans="2:3" x14ac:dyDescent="0.25">
      <c r="B6">
        <v>2017</v>
      </c>
      <c r="C6" s="25">
        <v>10293186</v>
      </c>
    </row>
    <row r="7" spans="2:3" x14ac:dyDescent="0.25">
      <c r="B7">
        <v>2018</v>
      </c>
      <c r="C7" s="25">
        <v>10859219</v>
      </c>
    </row>
    <row r="8" spans="2:3" x14ac:dyDescent="0.25">
      <c r="B8">
        <v>2019</v>
      </c>
      <c r="C8" s="25">
        <v>10784981</v>
      </c>
    </row>
    <row r="9" spans="2:3" x14ac:dyDescent="0.25">
      <c r="B9">
        <v>2020</v>
      </c>
      <c r="C9" s="25">
        <v>10752614</v>
      </c>
    </row>
    <row r="10" spans="2:3" x14ac:dyDescent="0.25">
      <c r="B10">
        <v>2021</v>
      </c>
      <c r="C10" s="25">
        <v>12291445</v>
      </c>
    </row>
    <row r="11" spans="2:3" x14ac:dyDescent="0.25">
      <c r="B11">
        <v>2022</v>
      </c>
      <c r="C11" s="25">
        <v>12291445</v>
      </c>
    </row>
    <row r="12" spans="2:3" x14ac:dyDescent="0.25">
      <c r="B12">
        <v>2023</v>
      </c>
      <c r="C12" s="25">
        <v>13810000</v>
      </c>
    </row>
    <row r="28" spans="2:4" x14ac:dyDescent="0.25">
      <c r="B28" t="s">
        <v>40</v>
      </c>
      <c r="C28" t="s">
        <v>41</v>
      </c>
      <c r="D28" t="s">
        <v>42</v>
      </c>
    </row>
    <row r="29" spans="2:4" x14ac:dyDescent="0.25">
      <c r="B29">
        <v>2014</v>
      </c>
      <c r="C29" s="26">
        <v>5.0199999999999996</v>
      </c>
      <c r="D29" s="26">
        <v>5.28</v>
      </c>
    </row>
    <row r="30" spans="2:4" x14ac:dyDescent="0.25">
      <c r="B30">
        <v>2015</v>
      </c>
      <c r="C30" s="26">
        <v>-0.37</v>
      </c>
      <c r="D30" s="26">
        <v>1.6</v>
      </c>
    </row>
    <row r="31" spans="2:4" x14ac:dyDescent="0.25">
      <c r="B31">
        <v>2016</v>
      </c>
      <c r="C31" s="26">
        <v>-0.78</v>
      </c>
      <c r="D31" s="26">
        <v>1.53</v>
      </c>
    </row>
    <row r="32" spans="2:4" x14ac:dyDescent="0.25">
      <c r="B32">
        <v>2017</v>
      </c>
      <c r="C32" s="26">
        <v>4.57</v>
      </c>
      <c r="D32" s="26">
        <v>4.22</v>
      </c>
    </row>
    <row r="33" spans="2:4" x14ac:dyDescent="0.25">
      <c r="B33">
        <v>2018</v>
      </c>
      <c r="C33" s="26">
        <v>5.5</v>
      </c>
      <c r="D33" s="26">
        <v>3.94</v>
      </c>
    </row>
    <row r="34" spans="2:4" x14ac:dyDescent="0.25">
      <c r="B34">
        <v>2019</v>
      </c>
      <c r="C34" s="26">
        <v>-0.68</v>
      </c>
      <c r="D34" s="26">
        <v>4.04</v>
      </c>
    </row>
    <row r="35" spans="2:4" x14ac:dyDescent="0.25">
      <c r="B35">
        <v>2020</v>
      </c>
      <c r="C35" s="26">
        <v>-0.3</v>
      </c>
      <c r="D35" s="26">
        <v>8.8699999999999992</v>
      </c>
    </row>
    <row r="36" spans="2:4" x14ac:dyDescent="0.25">
      <c r="B36">
        <v>2021</v>
      </c>
      <c r="C36" s="26">
        <v>14.31</v>
      </c>
      <c r="D36" s="26">
        <v>6.53</v>
      </c>
    </row>
    <row r="37" spans="2:4" x14ac:dyDescent="0.25">
      <c r="B37">
        <v>2022</v>
      </c>
      <c r="C37" s="26">
        <v>0</v>
      </c>
      <c r="D37" s="26">
        <v>5.78</v>
      </c>
    </row>
    <row r="38" spans="2:4" x14ac:dyDescent="0.25">
      <c r="B38">
        <v>2023</v>
      </c>
      <c r="C38" s="26">
        <f>(C12*100/C11)-100</f>
        <v>12.354568563744948</v>
      </c>
      <c r="D38" s="26">
        <v>5.9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1.8.1-1 </vt:lpstr>
      <vt:lpstr>Histórico</vt:lpstr>
      <vt:lpstr>Hoja1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2025-02-19T13:11:34Z</dcterms:modified>
</cp:coreProperties>
</file>