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Gráficos\G 1.8\1.8.1\"/>
    </mc:Choice>
  </mc:AlternateContent>
  <xr:revisionPtr revIDLastSave="0" documentId="13_ncr:1_{25BC093A-7995-435C-8D84-0753CCB6831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ráfico 1.8.1-2" sheetId="20" r:id="rId1"/>
    <sheet name="Datos" sheetId="19" r:id="rId2"/>
  </sheets>
  <definedNames>
    <definedName name="_xlnm.Print_Area" localSheetId="1">Datos!$A$1:$H$26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19" l="1"/>
  <c r="Q16" i="19"/>
  <c r="Q14" i="19"/>
  <c r="Q13" i="19"/>
  <c r="Q12" i="19"/>
  <c r="Q11" i="19"/>
  <c r="Q10" i="19"/>
  <c r="Q17" i="19"/>
</calcChain>
</file>

<file path=xl/sharedStrings.xml><?xml version="1.0" encoding="utf-8"?>
<sst xmlns="http://schemas.openxmlformats.org/spreadsheetml/2006/main" count="16" uniqueCount="11">
  <si>
    <t>(millones de euros y porcentaje)</t>
  </si>
  <si>
    <t xml:space="preserve">Presupuestos iniciales, presupuestos definitivos, derechos reconocidos y grado de ejecución de Ingresos </t>
  </si>
  <si>
    <t xml:space="preserve"> </t>
  </si>
  <si>
    <t>Presupuesto inicial</t>
  </si>
  <si>
    <t>Presupuesto definitivo</t>
  </si>
  <si>
    <t>Derechos reconocidos</t>
  </si>
  <si>
    <t>Grado de ejecución (sobre presupuesto definitivo)</t>
  </si>
  <si>
    <t>Fuente: Consejería de Economía y Hacienda de la Junta de Castilla y León.</t>
  </si>
  <si>
    <t>Gráfico 1.8.1-2</t>
  </si>
  <si>
    <t>(sobre derechos reconocidos), 2016-2023</t>
  </si>
  <si>
    <t>CES. Informe de Situación Económica y Social de Castilla y León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</si>
</sst>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3" fillId="3" borderId="0" xfId="2" applyFont="1"/>
    <xf numFmtId="0" fontId="4" fillId="2" borderId="0" xfId="1"/>
    <xf numFmtId="2" fontId="0" fillId="0" borderId="0" xfId="0" applyNumberFormat="1"/>
    <xf numFmtId="0" fontId="5" fillId="0" borderId="0" xfId="0" applyFont="1" applyAlignment="1">
      <alignment vertical="center"/>
    </xf>
    <xf numFmtId="0" fontId="6" fillId="0" borderId="0" xfId="0" applyFont="1"/>
    <xf numFmtId="0" fontId="3" fillId="3" borderId="0" xfId="2" applyFont="1" applyAlignment="1">
      <alignment vertical="center"/>
    </xf>
    <xf numFmtId="0" fontId="2" fillId="2" borderId="0" xfId="1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4" fontId="7" fillId="0" borderId="0" xfId="0" applyNumberFormat="1" applyFont="1"/>
    <xf numFmtId="0" fontId="5" fillId="2" borderId="0" xfId="1" applyFont="1"/>
    <xf numFmtId="0" fontId="5" fillId="0" borderId="0" xfId="0" applyFont="1"/>
    <xf numFmtId="0" fontId="8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1" defaultTableStyle="TableStyleMedium2" defaultPivotStyle="PivotStyleLight16">
    <tableStyle name="Invisible" pivot="0" table="0" count="0" xr9:uid="{66E8BA1A-188B-4BB0-BB91-D7E1FC3C890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Datos!$N$9</c:f>
              <c:strCache>
                <c:ptCount val="1"/>
                <c:pt idx="0">
                  <c:v>Presupuesto inicial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Datos!$M$12:$M$19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Datos!$N$12:$N$19</c:f>
              <c:numCache>
                <c:formatCode>#,##0.00</c:formatCode>
                <c:ptCount val="8"/>
                <c:pt idx="0">
                  <c:v>9843.6992429999991</c:v>
                </c:pt>
                <c:pt idx="1">
                  <c:v>10293.186358000001</c:v>
                </c:pt>
                <c:pt idx="2">
                  <c:v>10859.22</c:v>
                </c:pt>
                <c:pt idx="3">
                  <c:v>10784.98</c:v>
                </c:pt>
                <c:pt idx="4">
                  <c:v>10752.61</c:v>
                </c:pt>
                <c:pt idx="5">
                  <c:v>12291.44</c:v>
                </c:pt>
                <c:pt idx="6">
                  <c:v>12291.444523</c:v>
                </c:pt>
                <c:pt idx="7">
                  <c:v>13809.84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1F-45B1-B467-45283C688C49}"/>
            </c:ext>
          </c:extLst>
        </c:ser>
        <c:ser>
          <c:idx val="2"/>
          <c:order val="1"/>
          <c:tx>
            <c:strRef>
              <c:f>Datos!$O$9</c:f>
              <c:strCache>
                <c:ptCount val="1"/>
                <c:pt idx="0">
                  <c:v>Presupuesto definitivo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Datos!$M$12:$M$19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Datos!$O$12:$O$19</c:f>
              <c:numCache>
                <c:formatCode>#,##0.00</c:formatCode>
                <c:ptCount val="8"/>
                <c:pt idx="0">
                  <c:v>10256.080344690001</c:v>
                </c:pt>
                <c:pt idx="1">
                  <c:v>10933.955394459999</c:v>
                </c:pt>
                <c:pt idx="2">
                  <c:v>11055.9</c:v>
                </c:pt>
                <c:pt idx="3">
                  <c:v>11204.58</c:v>
                </c:pt>
                <c:pt idx="4">
                  <c:v>12666.41</c:v>
                </c:pt>
                <c:pt idx="5">
                  <c:v>12922.55</c:v>
                </c:pt>
                <c:pt idx="6">
                  <c:v>13296.163868290001</c:v>
                </c:pt>
                <c:pt idx="7">
                  <c:v>14682.22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1F-45B1-B467-45283C688C49}"/>
            </c:ext>
          </c:extLst>
        </c:ser>
        <c:ser>
          <c:idx val="3"/>
          <c:order val="2"/>
          <c:tx>
            <c:strRef>
              <c:f>Datos!$P$9</c:f>
              <c:strCache>
                <c:ptCount val="1"/>
                <c:pt idx="0">
                  <c:v>Derechos reconocidos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Datos!$M$12:$M$19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Datos!$P$12:$P$19</c:f>
              <c:numCache>
                <c:formatCode>#,##0.00</c:formatCode>
                <c:ptCount val="8"/>
                <c:pt idx="0">
                  <c:v>9729.0661395200004</c:v>
                </c:pt>
                <c:pt idx="1">
                  <c:v>10549.19812669</c:v>
                </c:pt>
                <c:pt idx="2">
                  <c:v>10774.13</c:v>
                </c:pt>
                <c:pt idx="3">
                  <c:v>10517.53</c:v>
                </c:pt>
                <c:pt idx="4">
                  <c:v>12044.58</c:v>
                </c:pt>
                <c:pt idx="5">
                  <c:v>12292.83</c:v>
                </c:pt>
                <c:pt idx="6">
                  <c:v>11910.354035</c:v>
                </c:pt>
                <c:pt idx="7">
                  <c:v>13849.58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1F-45B1-B467-45283C688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7103120"/>
        <c:axId val="362175848"/>
        <c:extLst/>
      </c:barChart>
      <c:lineChart>
        <c:grouping val="standard"/>
        <c:varyColors val="0"/>
        <c:ser>
          <c:idx val="4"/>
          <c:order val="3"/>
          <c:tx>
            <c:strRef>
              <c:f>Datos!$Q$9</c:f>
              <c:strCache>
                <c:ptCount val="1"/>
                <c:pt idx="0">
                  <c:v>Grado de ejecución (sobre presupuesto definitivo)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Datos!$M$12:$M$19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Datos!$Q$12:$Q$19</c:f>
              <c:numCache>
                <c:formatCode>0.00</c:formatCode>
                <c:ptCount val="8"/>
                <c:pt idx="0">
                  <c:v>94.861446210853273</c:v>
                </c:pt>
                <c:pt idx="1">
                  <c:v>96.481078860400814</c:v>
                </c:pt>
                <c:pt idx="2">
                  <c:v>97.451406036595841</c:v>
                </c:pt>
                <c:pt idx="3">
                  <c:v>93.868132495818671</c:v>
                </c:pt>
                <c:pt idx="4" formatCode="#,##0.00">
                  <c:v>95.090716311883156</c:v>
                </c:pt>
                <c:pt idx="5" formatCode="#,##0.00">
                  <c:v>95.12696797458706</c:v>
                </c:pt>
                <c:pt idx="6" formatCode="#,##0.00">
                  <c:v>89.58</c:v>
                </c:pt>
                <c:pt idx="7" formatCode="General">
                  <c:v>94.33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1F-45B1-B467-45283C688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397216"/>
        <c:axId val="360210592"/>
      </c:lineChart>
      <c:catAx>
        <c:axId val="28710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2175848"/>
        <c:crosses val="autoZero"/>
        <c:auto val="1"/>
        <c:lblAlgn val="ctr"/>
        <c:lblOffset val="100"/>
        <c:noMultiLvlLbl val="0"/>
      </c:catAx>
      <c:valAx>
        <c:axId val="362175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7103120"/>
        <c:crosses val="autoZero"/>
        <c:crossBetween val="between"/>
      </c:valAx>
      <c:valAx>
        <c:axId val="36021059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2397216"/>
        <c:crosses val="max"/>
        <c:crossBetween val="between"/>
      </c:valAx>
      <c:catAx>
        <c:axId val="36239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0210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161925</xdr:rowOff>
    </xdr:from>
    <xdr:to>
      <xdr:col>9</xdr:col>
      <xdr:colOff>73753</xdr:colOff>
      <xdr:row>28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3D53E3-F41C-F546-9E86-6A89AC251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90625"/>
          <a:ext cx="6931753" cy="428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6</xdr:row>
      <xdr:rowOff>123825</xdr:rowOff>
    </xdr:from>
    <xdr:to>
      <xdr:col>9</xdr:col>
      <xdr:colOff>57150</xdr:colOff>
      <xdr:row>27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8989A7A-2836-4922-A1B0-C1EB2D9C0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7DD0A-788F-4996-AC5E-74600C9824F5}">
  <dimension ref="A1:I29"/>
  <sheetViews>
    <sheetView tabSelected="1" workbookViewId="0">
      <selection activeCell="P31" sqref="P31"/>
    </sheetView>
  </sheetViews>
  <sheetFormatPr baseColWidth="10" defaultRowHeight="15" x14ac:dyDescent="0.25"/>
  <sheetData>
    <row r="1" spans="1:9" ht="21" customHeight="1" x14ac:dyDescent="0.25">
      <c r="A1" s="8" t="s">
        <v>10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4"/>
      <c r="B2" s="14"/>
      <c r="C2" s="14"/>
      <c r="D2" s="14"/>
      <c r="E2" s="14"/>
      <c r="F2" s="14"/>
      <c r="G2" s="14"/>
      <c r="H2" s="14"/>
      <c r="I2" s="14"/>
    </row>
    <row r="3" spans="1:9" x14ac:dyDescent="0.25">
      <c r="A3" s="15" t="s">
        <v>8</v>
      </c>
      <c r="B3" s="15"/>
      <c r="C3" s="15"/>
      <c r="D3" s="15"/>
      <c r="E3" s="15"/>
      <c r="F3" s="15"/>
      <c r="G3" s="15"/>
      <c r="H3" s="15"/>
      <c r="I3" s="15"/>
    </row>
    <row r="4" spans="1:9" x14ac:dyDescent="0.25">
      <c r="A4" s="15" t="s">
        <v>1</v>
      </c>
      <c r="B4" s="15"/>
      <c r="C4" s="15"/>
      <c r="D4" s="15"/>
      <c r="E4" s="15"/>
      <c r="F4" s="15"/>
      <c r="G4" s="15"/>
      <c r="H4" s="15"/>
      <c r="I4" s="15"/>
    </row>
    <row r="5" spans="1:9" x14ac:dyDescent="0.25">
      <c r="A5" s="15" t="s">
        <v>9</v>
      </c>
      <c r="B5" s="15"/>
      <c r="C5" s="15"/>
      <c r="D5" s="15"/>
      <c r="E5" s="15"/>
      <c r="F5" s="15"/>
      <c r="G5" s="15"/>
      <c r="H5" s="15"/>
      <c r="I5" s="15"/>
    </row>
    <row r="6" spans="1:9" x14ac:dyDescent="0.25">
      <c r="A6" s="15" t="s">
        <v>0</v>
      </c>
      <c r="B6" s="15"/>
      <c r="C6" s="15"/>
      <c r="D6" s="15"/>
      <c r="E6" s="15"/>
      <c r="F6" s="15"/>
      <c r="G6" s="15"/>
      <c r="H6" s="15"/>
      <c r="I6" s="15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29" spans="1:1" ht="19.5" customHeight="1" x14ac:dyDescent="0.25">
      <c r="A29" t="s">
        <v>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3"/>
  <sheetViews>
    <sheetView workbookViewId="0">
      <selection activeCell="O27" sqref="O27"/>
    </sheetView>
  </sheetViews>
  <sheetFormatPr baseColWidth="10" defaultRowHeight="15" x14ac:dyDescent="0.25"/>
  <cols>
    <col min="14" max="14" width="18" bestFit="1" customWidth="1"/>
    <col min="15" max="15" width="21.5703125" bestFit="1" customWidth="1"/>
    <col min="16" max="16" width="20.5703125" bestFit="1" customWidth="1"/>
    <col min="17" max="17" width="11.85546875" bestFit="1" customWidth="1"/>
  </cols>
  <sheetData>
    <row r="1" spans="1:20" ht="19.5" customHeight="1" x14ac:dyDescent="0.25">
      <c r="A1" s="8" t="s">
        <v>10</v>
      </c>
      <c r="B1" s="3"/>
      <c r="C1" s="3"/>
      <c r="D1" s="3"/>
      <c r="E1" s="3"/>
      <c r="F1" s="3"/>
      <c r="G1" s="3"/>
      <c r="H1" s="3"/>
      <c r="I1" s="3"/>
      <c r="J1" s="3"/>
      <c r="K1" s="1"/>
      <c r="L1" s="1"/>
      <c r="M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0" x14ac:dyDescent="0.25">
      <c r="A3" s="7" t="s">
        <v>8</v>
      </c>
      <c r="B3" s="7"/>
      <c r="C3" s="7"/>
      <c r="D3" s="7"/>
      <c r="E3" s="7"/>
      <c r="F3" s="7"/>
      <c r="G3" s="7"/>
      <c r="H3" s="7"/>
      <c r="I3" s="7"/>
      <c r="J3" s="7"/>
      <c r="K3" s="1"/>
      <c r="L3" s="1"/>
      <c r="M3" s="1"/>
    </row>
    <row r="4" spans="1:20" x14ac:dyDescent="0.2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1"/>
      <c r="L4" s="1"/>
      <c r="M4" s="1"/>
    </row>
    <row r="5" spans="1:20" x14ac:dyDescent="0.25">
      <c r="A5" s="7" t="s">
        <v>9</v>
      </c>
      <c r="B5" s="7"/>
      <c r="C5" s="7"/>
      <c r="D5" s="7"/>
      <c r="E5" s="7"/>
      <c r="F5" s="7"/>
      <c r="G5" s="7"/>
      <c r="H5" s="7"/>
      <c r="I5" s="7"/>
      <c r="J5" s="7"/>
      <c r="K5" s="1"/>
      <c r="L5" s="1"/>
      <c r="M5" s="1"/>
    </row>
    <row r="6" spans="1:20" ht="18.75" x14ac:dyDescent="0.3">
      <c r="A6" s="7" t="s">
        <v>0</v>
      </c>
      <c r="B6" s="7"/>
      <c r="C6" s="7"/>
      <c r="D6" s="7"/>
      <c r="E6" s="7"/>
      <c r="F6" s="7"/>
      <c r="G6" s="7"/>
      <c r="H6" s="7"/>
      <c r="I6" s="7"/>
      <c r="J6" s="7"/>
      <c r="K6" s="1"/>
      <c r="L6" s="1"/>
      <c r="M6" s="6"/>
    </row>
    <row r="7" spans="1:2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20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20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7" t="s">
        <v>2</v>
      </c>
      <c r="N9" s="7" t="s">
        <v>3</v>
      </c>
      <c r="O9" s="7" t="s">
        <v>4</v>
      </c>
      <c r="P9" s="7" t="s">
        <v>5</v>
      </c>
      <c r="Q9" s="7" t="s">
        <v>6</v>
      </c>
      <c r="R9" s="2"/>
      <c r="S9" s="2"/>
      <c r="T9" s="2"/>
    </row>
    <row r="10" spans="1:2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5">
        <v>2014</v>
      </c>
      <c r="N10" s="9">
        <v>9957.7907520000008</v>
      </c>
      <c r="O10" s="9">
        <v>10105.328070959999</v>
      </c>
      <c r="P10" s="9">
        <v>9718.3572675300002</v>
      </c>
      <c r="Q10" s="4">
        <f t="shared" ref="Q10:Q16" si="0">P10*100/O10</f>
        <v>96.170626023097185</v>
      </c>
    </row>
    <row r="11" spans="1:2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5">
        <v>2015</v>
      </c>
      <c r="N11" s="9">
        <v>9920.8117559999991</v>
      </c>
      <c r="O11" s="9">
        <v>10763.440093129999</v>
      </c>
      <c r="P11" s="9">
        <v>10522.151634010001</v>
      </c>
      <c r="Q11" s="4">
        <f t="shared" si="0"/>
        <v>97.758258911349287</v>
      </c>
    </row>
    <row r="12" spans="1:2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5">
        <v>2016</v>
      </c>
      <c r="N12" s="9">
        <v>9843.6992429999991</v>
      </c>
      <c r="O12" s="9">
        <v>10256.080344690001</v>
      </c>
      <c r="P12" s="9">
        <v>9729.0661395200004</v>
      </c>
      <c r="Q12" s="4">
        <f t="shared" si="0"/>
        <v>94.861446210853273</v>
      </c>
    </row>
    <row r="13" spans="1:2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5">
        <v>2017</v>
      </c>
      <c r="N13" s="9">
        <v>10293.186358000001</v>
      </c>
      <c r="O13" s="9">
        <v>10933.955394459999</v>
      </c>
      <c r="P13" s="9">
        <v>10549.19812669</v>
      </c>
      <c r="Q13" s="4">
        <f t="shared" si="0"/>
        <v>96.481078860400814</v>
      </c>
    </row>
    <row r="14" spans="1:2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5">
        <v>2018</v>
      </c>
      <c r="N14" s="9">
        <v>10859.22</v>
      </c>
      <c r="O14" s="9">
        <v>11055.9</v>
      </c>
      <c r="P14" s="9">
        <v>10774.13</v>
      </c>
      <c r="Q14" s="4">
        <f t="shared" si="0"/>
        <v>97.451406036595841</v>
      </c>
    </row>
    <row r="15" spans="1:2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5">
        <v>2019</v>
      </c>
      <c r="N15" s="9">
        <v>10784.98</v>
      </c>
      <c r="O15" s="9">
        <v>11204.58</v>
      </c>
      <c r="P15" s="9">
        <v>10517.53</v>
      </c>
      <c r="Q15" s="4">
        <f t="shared" si="0"/>
        <v>93.868132495818671</v>
      </c>
    </row>
    <row r="16" spans="1:2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5">
        <v>2020</v>
      </c>
      <c r="N16" s="9">
        <v>10752.61</v>
      </c>
      <c r="O16" s="9">
        <v>12666.41</v>
      </c>
      <c r="P16" s="9">
        <v>12044.58</v>
      </c>
      <c r="Q16" s="9">
        <f t="shared" si="0"/>
        <v>95.090716311883156</v>
      </c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5">
        <v>2021</v>
      </c>
      <c r="N17" s="9">
        <v>12291.44</v>
      </c>
      <c r="O17" s="9">
        <v>12922.55</v>
      </c>
      <c r="P17" s="9">
        <v>12292.83</v>
      </c>
      <c r="Q17" s="9">
        <f t="shared" ref="Q17" si="1">P17*100/O17</f>
        <v>95.12696797458706</v>
      </c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>
        <v>2022</v>
      </c>
      <c r="N18" s="9">
        <v>12291.444523</v>
      </c>
      <c r="O18" s="9">
        <v>13296.163868290001</v>
      </c>
      <c r="P18" s="9">
        <v>11910.354035</v>
      </c>
      <c r="Q18" s="9">
        <v>89.58</v>
      </c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0">
        <v>2023</v>
      </c>
      <c r="N19" s="12">
        <v>13809.84</v>
      </c>
      <c r="O19" s="12">
        <v>14682.22</v>
      </c>
      <c r="P19" s="12">
        <v>13849.58</v>
      </c>
      <c r="Q19" s="11">
        <v>94.33</v>
      </c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7"/>
      <c r="N21" s="7"/>
      <c r="O21" s="7"/>
      <c r="P21" s="7"/>
      <c r="Q21" s="7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5"/>
      <c r="N22" s="9"/>
      <c r="O22" s="9"/>
      <c r="P22" s="9"/>
      <c r="Q22" s="4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5"/>
      <c r="N23" s="9"/>
      <c r="O23" s="9"/>
      <c r="P23" s="9"/>
      <c r="Q23" s="4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5"/>
      <c r="N24" s="9"/>
      <c r="O24" s="9"/>
      <c r="P24" s="9"/>
      <c r="Q24" s="4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5"/>
      <c r="N25" s="9"/>
      <c r="O25" s="9"/>
      <c r="P25" s="9"/>
      <c r="Q25" s="4"/>
    </row>
    <row r="26" spans="1:17" ht="17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5"/>
      <c r="N26" s="9"/>
      <c r="O26" s="9"/>
      <c r="P26" s="9"/>
      <c r="Q26" s="9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5"/>
      <c r="N27" s="9"/>
      <c r="O27" s="9"/>
      <c r="P27" s="9"/>
      <c r="Q27" s="9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5"/>
      <c r="N28" s="9"/>
      <c r="O28" s="9"/>
      <c r="P28" s="9"/>
      <c r="Q28" s="9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5"/>
      <c r="N29" s="9"/>
      <c r="O29" s="9"/>
      <c r="P29" s="9"/>
      <c r="Q29" s="9"/>
    </row>
    <row r="30" spans="1:17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</sheetData>
  <pageMargins left="0.70866141732283472" right="0.70866141732283472" top="0.74803149606299213" bottom="0.74803149606299213" header="0.31496062992125984" footer="0.31496062992125984"/>
  <pageSetup paperSize="9" scale="95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1.8.1-2</vt:lpstr>
      <vt:lpstr>Datos</vt:lpstr>
      <vt:lpstr>Datos!Área_de_impresión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dcterms:created xsi:type="dcterms:W3CDTF">2022-01-19T13:08:21Z</dcterms:created>
  <dcterms:modified xsi:type="dcterms:W3CDTF">2025-03-21T10:41:09Z</dcterms:modified>
</cp:coreProperties>
</file>