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1\1.8.1.3\"/>
    </mc:Choice>
  </mc:AlternateContent>
  <xr:revisionPtr revIDLastSave="0" documentId="13_ncr:1_{4764CC3F-BE6D-43C3-976D-2BA8856D4BF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1bis" sheetId="15" r:id="rId1"/>
    <sheet name="Hoja1" sheetId="16" r:id="rId2"/>
  </sheets>
  <definedNames>
    <definedName name="_xlnm.Print_Area" localSheetId="0">'1.8.1-11bis'!$A$1:$F$2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6" l="1"/>
  <c r="I10" i="16"/>
  <c r="J47" i="16"/>
  <c r="J44" i="16"/>
  <c r="J43" i="16"/>
  <c r="J33" i="16"/>
  <c r="J19" i="16"/>
  <c r="I64" i="16"/>
  <c r="G64" i="16" s="1"/>
  <c r="I63" i="16"/>
  <c r="G63" i="16"/>
  <c r="I62" i="16"/>
  <c r="G62" i="16" s="1"/>
  <c r="I61" i="16"/>
  <c r="G61" i="16"/>
  <c r="I60" i="16"/>
  <c r="G60" i="16" s="1"/>
  <c r="I59" i="16"/>
  <c r="G59" i="16"/>
  <c r="I58" i="16"/>
  <c r="G58" i="16" s="1"/>
  <c r="I57" i="16"/>
  <c r="G57" i="16"/>
  <c r="I56" i="16"/>
  <c r="G56" i="16" s="1"/>
  <c r="I55" i="16"/>
  <c r="G55" i="16"/>
  <c r="I54" i="16"/>
  <c r="G54" i="16" s="1"/>
  <c r="I53" i="16"/>
  <c r="G53" i="16"/>
  <c r="I52" i="16"/>
  <c r="G52" i="16" s="1"/>
  <c r="I51" i="16"/>
  <c r="G51" i="16"/>
  <c r="I50" i="16"/>
  <c r="G50" i="16" s="1"/>
  <c r="I49" i="16"/>
  <c r="G49" i="16"/>
  <c r="I48" i="16"/>
  <c r="G48" i="16" s="1"/>
  <c r="I47" i="16"/>
  <c r="G47" i="16"/>
  <c r="I46" i="16"/>
  <c r="G46" i="16" s="1"/>
  <c r="I45" i="16"/>
  <c r="G45" i="16"/>
  <c r="I44" i="16"/>
  <c r="G44" i="16" s="1"/>
  <c r="I43" i="16"/>
  <c r="G43" i="16"/>
  <c r="I42" i="16"/>
  <c r="G42" i="16" s="1"/>
  <c r="I41" i="16"/>
  <c r="G41" i="16"/>
  <c r="I40" i="16"/>
  <c r="G40" i="16" s="1"/>
  <c r="I39" i="16"/>
  <c r="G39" i="16"/>
  <c r="I38" i="16"/>
  <c r="G38" i="16" s="1"/>
  <c r="I37" i="16"/>
  <c r="G37" i="16"/>
  <c r="I36" i="16"/>
  <c r="G36" i="16" s="1"/>
  <c r="I35" i="16"/>
  <c r="G35" i="16"/>
  <c r="I34" i="16"/>
  <c r="G34" i="16" s="1"/>
  <c r="I33" i="16"/>
  <c r="G33" i="16"/>
  <c r="I32" i="16"/>
  <c r="G32" i="16" s="1"/>
  <c r="I31" i="16"/>
  <c r="G31" i="16"/>
  <c r="I30" i="16"/>
  <c r="G30" i="16" s="1"/>
  <c r="I29" i="16"/>
  <c r="G29" i="16"/>
  <c r="I28" i="16"/>
  <c r="G28" i="16" s="1"/>
  <c r="I27" i="16"/>
  <c r="G27" i="16"/>
  <c r="I26" i="16"/>
  <c r="G26" i="16" s="1"/>
  <c r="I25" i="16"/>
  <c r="G25" i="16"/>
  <c r="I24" i="16"/>
  <c r="G24" i="16" s="1"/>
  <c r="I23" i="16"/>
  <c r="G23" i="16"/>
  <c r="G22" i="16"/>
  <c r="I21" i="16"/>
  <c r="G21" i="16"/>
  <c r="I20" i="16"/>
  <c r="G20" i="16" s="1"/>
  <c r="I19" i="16"/>
  <c r="G19" i="16"/>
  <c r="I18" i="16"/>
  <c r="G18" i="16" s="1"/>
  <c r="I17" i="16"/>
  <c r="G17" i="16"/>
  <c r="I16" i="16"/>
  <c r="G16" i="16" s="1"/>
  <c r="I15" i="16"/>
  <c r="G15" i="16"/>
  <c r="I14" i="16"/>
  <c r="G14" i="16" s="1"/>
  <c r="I13" i="16"/>
  <c r="G13" i="16"/>
  <c r="I12" i="16"/>
  <c r="G12" i="16" s="1"/>
  <c r="I11" i="16"/>
  <c r="G11" i="16"/>
  <c r="G10" i="16"/>
  <c r="I9" i="16"/>
  <c r="G9" i="16"/>
  <c r="I8" i="16"/>
  <c r="G8" i="16" s="1"/>
  <c r="I7" i="16"/>
</calcChain>
</file>

<file path=xl/sharedStrings.xml><?xml version="1.0" encoding="utf-8"?>
<sst xmlns="http://schemas.openxmlformats.org/spreadsheetml/2006/main" count="200" uniqueCount="82">
  <si>
    <t xml:space="preserve">Fuente:  Consejería de Economía y Hacienda de la Junta de Castilla y León. </t>
  </si>
  <si>
    <t>Total</t>
  </si>
  <si>
    <t>941A Transferencias a las Corporaciones Locales</t>
  </si>
  <si>
    <t>932A Gestión del Sistema Tributario</t>
  </si>
  <si>
    <t>931A Política económica y presupuestaria</t>
  </si>
  <si>
    <t>924A Comunicación social y participación ciudadana</t>
  </si>
  <si>
    <t>923C Administración General de Economía y Hacienda</t>
  </si>
  <si>
    <t>923A Gestión del Patrimonio y edificios administrativos</t>
  </si>
  <si>
    <t>921B Función Pública</t>
  </si>
  <si>
    <t>921A Servicios Generales</t>
  </si>
  <si>
    <t>912C Información y comunicación</t>
  </si>
  <si>
    <t>911F Asesoramiento Comunidad en materia socioeconómica</t>
  </si>
  <si>
    <t>911E Alto asesoramiento de la Comunidad</t>
  </si>
  <si>
    <t>911D Procurador del Común</t>
  </si>
  <si>
    <t>911C Direc.y Serv.Grales Instituciones Prop.Comunidad</t>
  </si>
  <si>
    <t>911B Control externo del Sector Público</t>
  </si>
  <si>
    <t>911A Actividad legislativa</t>
  </si>
  <si>
    <t>492A Consumo</t>
  </si>
  <si>
    <t>491A Comunicaciones</t>
  </si>
  <si>
    <t>467B Investigación y desarrollo en sectores</t>
  </si>
  <si>
    <t>456B Gestión medioambiental</t>
  </si>
  <si>
    <t>456A Ordenación y mejora del medio natural</t>
  </si>
  <si>
    <t>453A Infraestructura del transporte</t>
  </si>
  <si>
    <t>452A Abastecimiento y saneamiento de aguas</t>
  </si>
  <si>
    <t>451A Administración General de Infraestructuras básicas</t>
  </si>
  <si>
    <t>432A Ordenación y promoción turística</t>
  </si>
  <si>
    <t>431B Comercio interior</t>
  </si>
  <si>
    <t>431A Comercio exterior</t>
  </si>
  <si>
    <t>425A Planificación y producción energética</t>
  </si>
  <si>
    <t>423A Fomento de la Minería</t>
  </si>
  <si>
    <t>422A Desarrollo empresarial</t>
  </si>
  <si>
    <t>421A Administración General de Industria</t>
  </si>
  <si>
    <t>414A Reforma agraria</t>
  </si>
  <si>
    <t>413A Comercializ.,industr.y control calidad agroaliment</t>
  </si>
  <si>
    <t>412C Producción agraria</t>
  </si>
  <si>
    <t>412A Mejoras estructuras agrarias y sistemas product.</t>
  </si>
  <si>
    <t>411A Adm. General de Agricultura y Ganadería</t>
  </si>
  <si>
    <t>337A Patrimonio histórico</t>
  </si>
  <si>
    <t>336A Fomento y apoyo a la actividad deportiva</t>
  </si>
  <si>
    <t>334A Promoción, fomento y apoyo a la acción cultural</t>
  </si>
  <si>
    <t>331A Dirección y Servicios Grales. de Cultura y Turismo</t>
  </si>
  <si>
    <t>322C Enseñanza agraria</t>
  </si>
  <si>
    <t>322B Enseñanza universitaria</t>
  </si>
  <si>
    <t>322A Enseñanza escolar</t>
  </si>
  <si>
    <t>321A Administración General de Educación</t>
  </si>
  <si>
    <t>313B Salud pública</t>
  </si>
  <si>
    <t>312A Asistencia sanitaria</t>
  </si>
  <si>
    <t>311A Dirección y Servicios Generales de Sanidad</t>
  </si>
  <si>
    <t>261B Ordenación del territorio y urbanismo</t>
  </si>
  <si>
    <t>261A Arquitectura y vivienda</t>
  </si>
  <si>
    <t>241C Segur.y salud laboral,relac.labor.y econ. social</t>
  </si>
  <si>
    <t>241B Empleo y formación</t>
  </si>
  <si>
    <t>241A Dirección y Servicios Generales de Empleo</t>
  </si>
  <si>
    <t>232A Promoción de colectivos sociales</t>
  </si>
  <si>
    <t>231B Acción social</t>
  </si>
  <si>
    <t>231A Dir.y Serv.Gen.de Familia e Igualdad de Oportunid.</t>
  </si>
  <si>
    <t>% Total</t>
  </si>
  <si>
    <t>(millones de euros)</t>
  </si>
  <si>
    <t>Cuadro 1.8.1-11 bis</t>
  </si>
  <si>
    <r>
      <t>Grupos de Programas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</si>
  <si>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131A Adm. General de Protección Civil e Interior</t>
  </si>
  <si>
    <t>311B Admón. General de la Gerencia Regional de Salud</t>
  </si>
  <si>
    <r>
      <t xml:space="preserve">Notas:   </t>
    </r>
    <r>
      <rPr>
        <vertAlign val="superscript"/>
        <sz val="11"/>
        <color rgb="FF000000"/>
        <rFont val="Calibri"/>
        <family val="2"/>
        <scheme val="minor"/>
      </rPr>
      <t xml:space="preserve"> (1)</t>
    </r>
    <r>
      <rPr>
        <sz val="11"/>
        <color rgb="FF000000"/>
        <rFont val="Calibri"/>
        <family val="2"/>
        <scheme val="minor"/>
      </rPr>
      <t xml:space="preserve"> Capítulos 6 y 7 del Presupuesto de Gastos (Operaciones de Capital).</t>
    </r>
  </si>
  <si>
    <t>-</t>
  </si>
  <si>
    <t>% Var.21-22</t>
  </si>
  <si>
    <t>Aportación al crecimiento 2021-2022</t>
  </si>
  <si>
    <t>Liquidación de Presupuestos de la Comunidad Autónoma de Castilla y León principales Gastos de inversión por programas, 2021-2022</t>
  </si>
  <si>
    <t>CES. Informe de Situación Económica y Social de Castilla y León en 2023</t>
  </si>
  <si>
    <t xml:space="preserve"> </t>
  </si>
  <si>
    <t>% sobre total 2021-2022</t>
  </si>
  <si>
    <t>Liquidación de Presupuestos de la Comunidad Autónoma de Castilla y León principales Gastos de inversión por programas, 2022-2023</t>
  </si>
  <si>
    <r>
      <t>Programas</t>
    </r>
    <r>
      <rPr>
        <b/>
        <vertAlign val="superscript"/>
        <sz val="11"/>
        <color theme="0"/>
        <rFont val="Calibri"/>
        <family val="2"/>
        <scheme val="minor"/>
      </rPr>
      <t>(1)</t>
    </r>
  </si>
  <si>
    <t>% Var.22-23</t>
  </si>
  <si>
    <t>Aportación al crecimiento 2022-2023</t>
  </si>
  <si>
    <t>131A Adm. General de  Protección Civil e Interior</t>
  </si>
  <si>
    <t>241A Dir. y Serv. Gen. de Industria, Comercio y Empleo</t>
  </si>
  <si>
    <t>311B Admón. General  de la Gerencia Regional de Salud</t>
  </si>
  <si>
    <t>331A Dir. y Serv. Gen. de Cultura, Turismo y Deporte</t>
  </si>
  <si>
    <t>337A Patrimonio cultural</t>
  </si>
  <si>
    <t>451B Admón.Gral. de  Infraestructuras medioambientales</t>
  </si>
  <si>
    <r>
      <t xml:space="preserve">Notas:   </t>
    </r>
    <r>
      <rPr>
        <vertAlign val="superscript"/>
        <sz val="11"/>
        <color rgb="FF000000"/>
        <rFont val="Calibri"/>
        <family val="2"/>
        <scheme val="minor"/>
      </rPr>
      <t xml:space="preserve"> (1)</t>
    </r>
    <r>
      <rPr>
        <sz val="11"/>
        <color rgb="FF000000"/>
        <rFont val="Calibri"/>
        <family val="2"/>
        <scheme val="minor"/>
      </rPr>
      <t xml:space="preserve"> Capítulo 6 del Presupuesto de Gastos (Inversiones Reales).</t>
    </r>
  </si>
  <si>
    <t>CES. Informe de Situación Económica y Social de Castilla y León 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</si>
</sst>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4" fontId="1" fillId="0" borderId="0" xfId="0" applyNumberFormat="1" applyFont="1"/>
    <xf numFmtId="0" fontId="3" fillId="4" borderId="0" xfId="1" applyFill="1"/>
    <xf numFmtId="0" fontId="2" fillId="4" borderId="0" xfId="1" applyFont="1" applyFill="1"/>
    <xf numFmtId="4" fontId="5" fillId="0" borderId="0" xfId="0" applyNumberFormat="1" applyFont="1" applyAlignment="1">
      <alignment horizontal="right" vertical="center" indent="1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horizontal="center" vertical="center" wrapText="1"/>
    </xf>
    <xf numFmtId="0" fontId="2" fillId="4" borderId="0" xfId="1" applyFont="1" applyFill="1" applyAlignment="1">
      <alignment horizontal="left" vertical="center" indent="2"/>
    </xf>
    <xf numFmtId="0" fontId="6" fillId="5" borderId="0" xfId="0" applyFont="1" applyFill="1" applyAlignment="1">
      <alignment vertical="center"/>
    </xf>
    <xf numFmtId="2" fontId="5" fillId="0" borderId="0" xfId="0" applyNumberFormat="1" applyFont="1" applyAlignment="1">
      <alignment horizontal="right" vertical="center" indent="1"/>
    </xf>
    <xf numFmtId="4" fontId="0" fillId="0" borderId="0" xfId="0" applyNumberFormat="1"/>
    <xf numFmtId="2" fontId="0" fillId="0" borderId="0" xfId="0" applyNumberFormat="1"/>
    <xf numFmtId="0" fontId="5" fillId="6" borderId="0" xfId="0" applyFont="1" applyFill="1" applyAlignment="1">
      <alignment vertical="center"/>
    </xf>
    <xf numFmtId="2" fontId="5" fillId="6" borderId="0" xfId="0" applyNumberFormat="1" applyFont="1" applyFill="1" applyAlignment="1">
      <alignment horizontal="right" vertical="center" indent="1"/>
    </xf>
    <xf numFmtId="4" fontId="5" fillId="6" borderId="0" xfId="0" applyNumberFormat="1" applyFont="1" applyFill="1" applyAlignment="1">
      <alignment horizontal="right" vertical="center" indent="1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right" vertical="center" indent="1"/>
    </xf>
    <xf numFmtId="2" fontId="6" fillId="3" borderId="1" xfId="0" applyNumberFormat="1" applyFont="1" applyFill="1" applyBorder="1" applyAlignment="1">
      <alignment horizontal="right" vertical="center" indent="1"/>
    </xf>
    <xf numFmtId="2" fontId="5" fillId="7" borderId="0" xfId="0" applyNumberFormat="1" applyFont="1" applyFill="1" applyAlignment="1">
      <alignment horizontal="right" vertical="center" indent="1"/>
    </xf>
    <xf numFmtId="2" fontId="5" fillId="8" borderId="0" xfId="0" applyNumberFormat="1" applyFont="1" applyFill="1" applyAlignment="1">
      <alignment horizontal="right" vertical="center" indent="1"/>
    </xf>
    <xf numFmtId="4" fontId="9" fillId="0" borderId="0" xfId="0" applyNumberFormat="1" applyFont="1"/>
    <xf numFmtId="4" fontId="9" fillId="9" borderId="0" xfId="0" applyNumberFormat="1" applyFont="1" applyFill="1"/>
    <xf numFmtId="4" fontId="0" fillId="7" borderId="0" xfId="0" applyNumberFormat="1" applyFill="1"/>
    <xf numFmtId="2" fontId="5" fillId="10" borderId="0" xfId="0" applyNumberFormat="1" applyFont="1" applyFill="1" applyAlignment="1">
      <alignment horizontal="right" vertical="center" indent="1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right" vertical="center" indent="1"/>
    </xf>
    <xf numFmtId="4" fontId="5" fillId="0" borderId="3" xfId="0" applyNumberFormat="1" applyFont="1" applyBorder="1" applyAlignment="1">
      <alignment horizontal="right" vertical="center" indent="1"/>
    </xf>
    <xf numFmtId="0" fontId="5" fillId="6" borderId="0" xfId="0" applyFont="1" applyFill="1" applyBorder="1" applyAlignment="1">
      <alignment vertical="center"/>
    </xf>
    <xf numFmtId="2" fontId="5" fillId="6" borderId="0" xfId="0" applyNumberFormat="1" applyFont="1" applyFill="1" applyBorder="1" applyAlignment="1">
      <alignment horizontal="right" vertical="center" indent="1"/>
    </xf>
    <xf numFmtId="4" fontId="5" fillId="6" borderId="0" xfId="0" applyNumberFormat="1" applyFont="1" applyFill="1" applyBorder="1" applyAlignment="1">
      <alignment horizontal="right" vertical="center" indent="1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Border="1" applyAlignment="1">
      <alignment horizontal="right" vertical="center" indent="1"/>
    </xf>
    <xf numFmtId="4" fontId="5" fillId="0" borderId="0" xfId="0" applyNumberFormat="1" applyFont="1" applyBorder="1" applyAlignment="1">
      <alignment horizontal="right" vertical="center" indent="1"/>
    </xf>
    <xf numFmtId="0" fontId="6" fillId="3" borderId="4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 vertical="center" indent="1"/>
    </xf>
    <xf numFmtId="2" fontId="6" fillId="3" borderId="4" xfId="0" applyNumberFormat="1" applyFont="1" applyFill="1" applyBorder="1" applyAlignment="1">
      <alignment horizontal="right" vertical="center" indent="1"/>
    </xf>
  </cellXfs>
  <cellStyles count="2"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C4978156-B2E4-4FDF-8B49-3EA41B094E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67"/>
  <sheetViews>
    <sheetView tabSelected="1" topLeftCell="A32" workbookViewId="0">
      <selection activeCell="J23" sqref="J23"/>
    </sheetView>
  </sheetViews>
  <sheetFormatPr baseColWidth="10" defaultRowHeight="15" x14ac:dyDescent="0.25"/>
  <cols>
    <col min="1" max="1" width="56.140625" customWidth="1"/>
    <col min="2" max="2" width="15.140625" customWidth="1"/>
    <col min="3" max="5" width="12.85546875" customWidth="1"/>
    <col min="6" max="6" width="13" customWidth="1"/>
    <col min="7" max="7" width="15.28515625" customWidth="1"/>
    <col min="8" max="8" width="12" customWidth="1"/>
    <col min="10" max="10" width="43.28515625" customWidth="1"/>
  </cols>
  <sheetData>
    <row r="1" spans="1:7" x14ac:dyDescent="0.25">
      <c r="A1" s="5" t="s">
        <v>81</v>
      </c>
      <c r="B1" s="4"/>
      <c r="C1" s="4"/>
      <c r="D1" s="4"/>
      <c r="E1" s="4"/>
      <c r="F1" s="4"/>
      <c r="G1" s="4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0" t="s">
        <v>58</v>
      </c>
      <c r="B3" s="10"/>
      <c r="C3" s="10"/>
      <c r="D3" s="10"/>
      <c r="E3" s="10"/>
      <c r="F3" s="10"/>
      <c r="G3" s="10"/>
    </row>
    <row r="4" spans="1:7" x14ac:dyDescent="0.25">
      <c r="A4" s="29" t="s">
        <v>70</v>
      </c>
      <c r="B4" s="29"/>
      <c r="C4" s="29"/>
      <c r="D4" s="29"/>
      <c r="E4" s="29"/>
      <c r="F4" s="29"/>
      <c r="G4" s="30"/>
    </row>
    <row r="5" spans="1:7" x14ac:dyDescent="0.25">
      <c r="A5" s="10" t="s">
        <v>57</v>
      </c>
      <c r="B5" s="10"/>
      <c r="C5" s="10"/>
      <c r="D5" s="10"/>
      <c r="E5" s="10"/>
      <c r="F5" s="10"/>
      <c r="G5" s="10"/>
    </row>
    <row r="6" spans="1:7" x14ac:dyDescent="0.25">
      <c r="A6" s="26"/>
      <c r="B6" s="26"/>
      <c r="C6" s="26"/>
      <c r="D6" s="26"/>
      <c r="E6" s="26"/>
      <c r="F6" s="26"/>
      <c r="G6" s="1"/>
    </row>
    <row r="7" spans="1:7" ht="45" x14ac:dyDescent="0.25">
      <c r="A7" s="9" t="s">
        <v>71</v>
      </c>
      <c r="B7" s="7">
        <v>2022</v>
      </c>
      <c r="C7" s="7" t="s">
        <v>56</v>
      </c>
      <c r="D7" s="7">
        <v>2023</v>
      </c>
      <c r="E7" s="7" t="s">
        <v>56</v>
      </c>
      <c r="F7" s="8" t="s">
        <v>72</v>
      </c>
      <c r="G7" s="8" t="s">
        <v>73</v>
      </c>
    </row>
    <row r="8" spans="1:7" x14ac:dyDescent="0.25">
      <c r="A8" s="32" t="s">
        <v>74</v>
      </c>
      <c r="B8" s="33">
        <v>10.469517919999999</v>
      </c>
      <c r="C8" s="33">
        <v>1.8312652796698308</v>
      </c>
      <c r="D8" s="34">
        <v>18.832338579999998</v>
      </c>
      <c r="E8" s="34">
        <v>2.5054825445287023</v>
      </c>
      <c r="F8" s="34">
        <v>79.877800715393391</v>
      </c>
      <c r="G8" s="33">
        <v>4.6476729418440481</v>
      </c>
    </row>
    <row r="9" spans="1:7" x14ac:dyDescent="0.25">
      <c r="A9" s="35" t="s">
        <v>55</v>
      </c>
      <c r="B9" s="36">
        <v>7.9389870000000001E-2</v>
      </c>
      <c r="C9" s="36">
        <v>1.3886399889604613E-2</v>
      </c>
      <c r="D9" s="37">
        <v>0.22296617000000002</v>
      </c>
      <c r="E9" s="37">
        <v>2.9663753366705844E-2</v>
      </c>
      <c r="F9" s="37">
        <v>180.84964744242561</v>
      </c>
      <c r="G9" s="36">
        <v>7.9793135800676582E-2</v>
      </c>
    </row>
    <row r="10" spans="1:7" x14ac:dyDescent="0.25">
      <c r="A10" s="35" t="s">
        <v>54</v>
      </c>
      <c r="B10" s="36">
        <v>20.802501230000001</v>
      </c>
      <c r="C10" s="36">
        <v>3.6386487442764648</v>
      </c>
      <c r="D10" s="37">
        <v>34.652960560000004</v>
      </c>
      <c r="E10" s="37">
        <v>4.6102817996022667</v>
      </c>
      <c r="F10" s="37">
        <v>66.58074034878932</v>
      </c>
      <c r="G10" s="36">
        <v>7.6974513357736489</v>
      </c>
    </row>
    <row r="11" spans="1:7" x14ac:dyDescent="0.25">
      <c r="A11" s="35" t="s">
        <v>53</v>
      </c>
      <c r="B11" s="36">
        <v>2.52368507</v>
      </c>
      <c r="C11" s="36">
        <v>0.44142785568794618</v>
      </c>
      <c r="D11" s="37">
        <v>3.2134350299999999</v>
      </c>
      <c r="E11" s="37">
        <v>0.42752021165297405</v>
      </c>
      <c r="F11" s="37">
        <v>27.331063142518015</v>
      </c>
      <c r="G11" s="36">
        <v>0.38333145670135826</v>
      </c>
    </row>
    <row r="12" spans="1:7" x14ac:dyDescent="0.25">
      <c r="A12" s="38" t="s">
        <v>75</v>
      </c>
      <c r="B12" s="39">
        <v>5.3933080999999996</v>
      </c>
      <c r="C12" s="39">
        <v>0.94336510444523525</v>
      </c>
      <c r="D12" s="40">
        <v>5.5456329100000001</v>
      </c>
      <c r="E12" s="40">
        <v>0.73779931235544494</v>
      </c>
      <c r="F12" s="40">
        <v>2.8243298394171203</v>
      </c>
      <c r="G12" s="39">
        <v>8.4655157224014677E-2</v>
      </c>
    </row>
    <row r="13" spans="1:7" x14ac:dyDescent="0.25">
      <c r="A13" s="38" t="s">
        <v>51</v>
      </c>
      <c r="B13" s="39">
        <v>5.9941069000000002</v>
      </c>
      <c r="C13" s="39">
        <v>1.0484532270230225</v>
      </c>
      <c r="D13" s="40">
        <v>0.65408860999999996</v>
      </c>
      <c r="E13" s="40">
        <v>8.7020928811807841E-2</v>
      </c>
      <c r="F13" s="40">
        <v>-89.087805390991619</v>
      </c>
      <c r="G13" s="39">
        <v>-2.9677377435695638</v>
      </c>
    </row>
    <row r="14" spans="1:7" x14ac:dyDescent="0.25">
      <c r="A14" s="38" t="s">
        <v>50</v>
      </c>
      <c r="B14" s="39">
        <v>0.42472240999999999</v>
      </c>
      <c r="C14" s="39">
        <v>7.4289896523783261E-2</v>
      </c>
      <c r="D14" s="40">
        <v>0.62879289000000005</v>
      </c>
      <c r="E14" s="40">
        <v>8.3655548317927333E-2</v>
      </c>
      <c r="F14" s="40">
        <v>48.047966199852759</v>
      </c>
      <c r="G14" s="39">
        <v>0.11341303211985027</v>
      </c>
    </row>
    <row r="15" spans="1:7" x14ac:dyDescent="0.25">
      <c r="A15" s="35" t="s">
        <v>49</v>
      </c>
      <c r="B15" s="36">
        <v>11.888968380000001</v>
      </c>
      <c r="C15" s="36">
        <v>2.079547040441617</v>
      </c>
      <c r="D15" s="37">
        <v>19.405111510000001</v>
      </c>
      <c r="E15" s="37">
        <v>2.5816851134235512</v>
      </c>
      <c r="F15" s="37">
        <v>63.219472789951169</v>
      </c>
      <c r="G15" s="36">
        <v>4.1771283245870814</v>
      </c>
    </row>
    <row r="16" spans="1:7" x14ac:dyDescent="0.25">
      <c r="A16" s="35" t="s">
        <v>48</v>
      </c>
      <c r="B16" s="36">
        <v>0.43934339</v>
      </c>
      <c r="C16" s="36">
        <v>7.6847310650521472E-2</v>
      </c>
      <c r="D16" s="37">
        <v>0.70127616000000004</v>
      </c>
      <c r="E16" s="37">
        <v>9.3298831173314528E-2</v>
      </c>
      <c r="F16" s="37">
        <v>59.619144378159426</v>
      </c>
      <c r="G16" s="36">
        <v>0.14557024444324992</v>
      </c>
    </row>
    <row r="17" spans="1:7" x14ac:dyDescent="0.25">
      <c r="A17" s="38" t="s">
        <v>47</v>
      </c>
      <c r="B17" s="39">
        <v>0.53003036000000003</v>
      </c>
      <c r="C17" s="39">
        <v>9.2709731513492752E-2</v>
      </c>
      <c r="D17" s="40">
        <v>1.1701002600000001</v>
      </c>
      <c r="E17" s="40">
        <v>0.15567189195992551</v>
      </c>
      <c r="F17" s="40">
        <v>120.76098810641716</v>
      </c>
      <c r="G17" s="39">
        <v>0.35572155329692629</v>
      </c>
    </row>
    <row r="18" spans="1:7" x14ac:dyDescent="0.25">
      <c r="A18" s="38" t="s">
        <v>76</v>
      </c>
      <c r="B18" s="39">
        <v>5.2720910000000003E-2</v>
      </c>
      <c r="C18" s="39">
        <v>9.2216253635867482E-3</v>
      </c>
      <c r="D18" s="40">
        <v>0.30679860999999997</v>
      </c>
      <c r="E18" s="40">
        <v>4.0816946805374878E-2</v>
      </c>
      <c r="F18" s="40">
        <v>481.9296556148214</v>
      </c>
      <c r="G18" s="39">
        <v>0.1412047560775947</v>
      </c>
    </row>
    <row r="19" spans="1:7" x14ac:dyDescent="0.25">
      <c r="A19" s="38" t="s">
        <v>46</v>
      </c>
      <c r="B19" s="39">
        <v>76.659429569999986</v>
      </c>
      <c r="C19" s="39">
        <v>13.408807626438993</v>
      </c>
      <c r="D19" s="40">
        <v>110.92962365000001</v>
      </c>
      <c r="E19" s="40">
        <v>14.758243355999253</v>
      </c>
      <c r="F19" s="40">
        <v>44.704473112087143</v>
      </c>
      <c r="G19" s="39">
        <v>19.045805262713863</v>
      </c>
    </row>
    <row r="20" spans="1:7" x14ac:dyDescent="0.25">
      <c r="A20" s="38" t="s">
        <v>45</v>
      </c>
      <c r="B20" s="39">
        <v>2.3733948599999999</v>
      </c>
      <c r="C20" s="39">
        <v>0.4151399935771673</v>
      </c>
      <c r="D20" s="40">
        <v>2.1797669500000003</v>
      </c>
      <c r="E20" s="40">
        <v>0.28999946136087207</v>
      </c>
      <c r="F20" s="40">
        <v>-8.1582678577132999</v>
      </c>
      <c r="G20" s="39">
        <v>-0.10760952968861259</v>
      </c>
    </row>
    <row r="21" spans="1:7" x14ac:dyDescent="0.25">
      <c r="A21" s="35" t="s">
        <v>44</v>
      </c>
      <c r="B21" s="36">
        <v>2.1665573899999999</v>
      </c>
      <c r="C21" s="36">
        <v>0.37896122391078424</v>
      </c>
      <c r="D21" s="37">
        <v>2.56310993</v>
      </c>
      <c r="E21" s="37">
        <v>0.34099998585110319</v>
      </c>
      <c r="F21" s="37">
        <v>18.303348059476054</v>
      </c>
      <c r="G21" s="36">
        <v>0.22038575082602932</v>
      </c>
    </row>
    <row r="22" spans="1:7" x14ac:dyDescent="0.25">
      <c r="A22" s="35" t="s">
        <v>43</v>
      </c>
      <c r="B22" s="36">
        <v>40.93350075</v>
      </c>
      <c r="C22" s="36">
        <v>7.1598424370254072</v>
      </c>
      <c r="D22" s="37">
        <v>40.094050969999998</v>
      </c>
      <c r="E22" s="37">
        <v>5.3341726211030718</v>
      </c>
      <c r="F22" s="37">
        <v>-2.0507646905817176</v>
      </c>
      <c r="G22" s="36">
        <v>-0.46652776463377499</v>
      </c>
    </row>
    <row r="23" spans="1:7" x14ac:dyDescent="0.25">
      <c r="A23" s="35" t="s">
        <v>42</v>
      </c>
      <c r="B23" s="36">
        <v>5.2570140000000001E-2</v>
      </c>
      <c r="C23" s="36">
        <v>9.1952535794868912E-3</v>
      </c>
      <c r="D23" s="37">
        <v>5.2320999999999999E-2</v>
      </c>
      <c r="E23" s="37">
        <v>6.960864241868695E-3</v>
      </c>
      <c r="F23" s="37">
        <v>-0.4739192248679609</v>
      </c>
      <c r="G23" s="36">
        <v>-1.3846060842479373E-4</v>
      </c>
    </row>
    <row r="24" spans="1:7" x14ac:dyDescent="0.25">
      <c r="A24" s="35" t="s">
        <v>41</v>
      </c>
      <c r="B24" s="36">
        <v>1.68796634</v>
      </c>
      <c r="C24" s="36">
        <v>0.2952489479757594</v>
      </c>
      <c r="D24" s="37">
        <v>2.03556384</v>
      </c>
      <c r="E24" s="37">
        <v>0.27081446352128075</v>
      </c>
      <c r="F24" s="37">
        <v>20.592679590992319</v>
      </c>
      <c r="G24" s="36">
        <v>0.19317878035215891</v>
      </c>
    </row>
    <row r="25" spans="1:7" x14ac:dyDescent="0.25">
      <c r="A25" s="38" t="s">
        <v>77</v>
      </c>
      <c r="B25" s="39">
        <v>0.94621933999999996</v>
      </c>
      <c r="C25" s="39">
        <v>0.16550701164415241</v>
      </c>
      <c r="D25" s="40">
        <v>1.1513164</v>
      </c>
      <c r="E25" s="40">
        <v>0.15317285907832409</v>
      </c>
      <c r="F25" s="40">
        <v>21.675424643085403</v>
      </c>
      <c r="G25" s="39">
        <v>0.11398355829548132</v>
      </c>
    </row>
    <row r="26" spans="1:7" x14ac:dyDescent="0.25">
      <c r="A26" s="38" t="s">
        <v>39</v>
      </c>
      <c r="B26" s="39">
        <v>3.92711392</v>
      </c>
      <c r="C26" s="39">
        <v>0.68690721253420284</v>
      </c>
      <c r="D26" s="40">
        <v>7.0988567900000001</v>
      </c>
      <c r="E26" s="40">
        <v>0.94444254482249546</v>
      </c>
      <c r="F26" s="40">
        <v>80.765237133737131</v>
      </c>
      <c r="G26" s="39">
        <v>1.7627095109063102</v>
      </c>
    </row>
    <row r="27" spans="1:7" x14ac:dyDescent="0.25">
      <c r="A27" s="38" t="s">
        <v>38</v>
      </c>
      <c r="B27" s="39">
        <v>0.47432467</v>
      </c>
      <c r="C27" s="39">
        <v>8.2966026334653817E-2</v>
      </c>
      <c r="D27" s="40">
        <v>0.64611021999999996</v>
      </c>
      <c r="E27" s="40">
        <v>8.5959471850765759E-2</v>
      </c>
      <c r="F27" s="40">
        <v>36.216870187249576</v>
      </c>
      <c r="G27" s="39">
        <v>9.5470545763777948E-2</v>
      </c>
    </row>
    <row r="28" spans="1:7" x14ac:dyDescent="0.25">
      <c r="A28" s="38" t="s">
        <v>78</v>
      </c>
      <c r="B28" s="39">
        <v>9.5821936599999997</v>
      </c>
      <c r="C28" s="39">
        <v>1.6760598421737434</v>
      </c>
      <c r="D28" s="40">
        <v>10.89163639</v>
      </c>
      <c r="E28" s="40">
        <v>1.449039626203376</v>
      </c>
      <c r="F28" s="40">
        <v>13.665375345795304</v>
      </c>
      <c r="G28" s="39">
        <v>0.72772833384130053</v>
      </c>
    </row>
    <row r="29" spans="1:7" x14ac:dyDescent="0.25">
      <c r="A29" s="35" t="s">
        <v>36</v>
      </c>
      <c r="B29" s="36">
        <v>1.6634669199999998</v>
      </c>
      <c r="C29" s="36">
        <v>0.29096365637390414</v>
      </c>
      <c r="D29" s="37">
        <v>2.3191723199999998</v>
      </c>
      <c r="E29" s="37">
        <v>0.30854616068155538</v>
      </c>
      <c r="F29" s="37">
        <v>39.418000569557464</v>
      </c>
      <c r="G29" s="36">
        <v>0.36441104853264045</v>
      </c>
    </row>
    <row r="30" spans="1:7" x14ac:dyDescent="0.25">
      <c r="A30" s="35" t="s">
        <v>35</v>
      </c>
      <c r="B30" s="36">
        <v>2.4471570099999997</v>
      </c>
      <c r="C30" s="36">
        <v>0.42804202643875278</v>
      </c>
      <c r="D30" s="37">
        <v>2.9951043799999999</v>
      </c>
      <c r="E30" s="37">
        <v>0.39847317481329309</v>
      </c>
      <c r="F30" s="37">
        <v>22.391181594024498</v>
      </c>
      <c r="G30" s="36">
        <v>0.30452406773286106</v>
      </c>
    </row>
    <row r="31" spans="1:7" x14ac:dyDescent="0.25">
      <c r="A31" s="35" t="s">
        <v>34</v>
      </c>
      <c r="B31" s="36">
        <v>12.3816129</v>
      </c>
      <c r="C31" s="36">
        <v>2.165717465058036</v>
      </c>
      <c r="D31" s="37">
        <v>13.38818592</v>
      </c>
      <c r="E31" s="37">
        <v>1.7811843166991823</v>
      </c>
      <c r="F31" s="37">
        <v>8.1295791439255822</v>
      </c>
      <c r="G31" s="36">
        <v>0.55940721190166542</v>
      </c>
    </row>
    <row r="32" spans="1:7" x14ac:dyDescent="0.25">
      <c r="A32" s="35" t="s">
        <v>33</v>
      </c>
      <c r="B32" s="36">
        <v>4.2950540899999998</v>
      </c>
      <c r="C32" s="36">
        <v>0.75126510021016313</v>
      </c>
      <c r="D32" s="37">
        <v>4.6814331999999999</v>
      </c>
      <c r="E32" s="37">
        <v>0.62282488795277102</v>
      </c>
      <c r="F32" s="37">
        <v>8.9959078955394496</v>
      </c>
      <c r="G32" s="36">
        <v>0.21473182408778158</v>
      </c>
    </row>
    <row r="33" spans="1:7" x14ac:dyDescent="0.25">
      <c r="A33" s="35" t="s">
        <v>32</v>
      </c>
      <c r="B33" s="36">
        <v>73.515867720000003</v>
      </c>
      <c r="C33" s="36">
        <v>12.858954642339068</v>
      </c>
      <c r="D33" s="37">
        <v>81.831617249999994</v>
      </c>
      <c r="E33" s="37">
        <v>10.887000981820117</v>
      </c>
      <c r="F33" s="37">
        <v>11.31150292841839</v>
      </c>
      <c r="G33" s="36">
        <v>4.6215129623183051</v>
      </c>
    </row>
    <row r="34" spans="1:7" x14ac:dyDescent="0.25">
      <c r="A34" s="38" t="s">
        <v>31</v>
      </c>
      <c r="B34" s="39">
        <v>5.5337279999999996E-2</v>
      </c>
      <c r="C34" s="39">
        <v>9.6792651113173436E-3</v>
      </c>
      <c r="D34" s="40">
        <v>0.32569775000000001</v>
      </c>
      <c r="E34" s="40">
        <v>4.3331316710920845E-2</v>
      </c>
      <c r="F34" s="40">
        <v>488.56841174701759</v>
      </c>
      <c r="G34" s="39">
        <v>0.15025397435262469</v>
      </c>
    </row>
    <row r="35" spans="1:7" x14ac:dyDescent="0.25">
      <c r="A35" s="38" t="s">
        <v>30</v>
      </c>
      <c r="B35" s="39">
        <v>6.2716794299999998</v>
      </c>
      <c r="C35" s="39">
        <v>1.097004549124309</v>
      </c>
      <c r="D35" s="40">
        <v>8.8609210800000007</v>
      </c>
      <c r="E35" s="40">
        <v>1.178870218378711</v>
      </c>
      <c r="F35" s="40">
        <v>41.284661929858892</v>
      </c>
      <c r="G35" s="39">
        <v>1.4389819949338292</v>
      </c>
    </row>
    <row r="36" spans="1:7" x14ac:dyDescent="0.25">
      <c r="A36" s="38" t="s">
        <v>29</v>
      </c>
      <c r="B36" s="39">
        <v>0.60768893000000002</v>
      </c>
      <c r="C36" s="39">
        <v>0.10629330279122443</v>
      </c>
      <c r="D36" s="40">
        <v>2.3938498900000003</v>
      </c>
      <c r="E36" s="40">
        <v>0.31848137649705299</v>
      </c>
      <c r="F36" s="40">
        <v>293.92685497825346</v>
      </c>
      <c r="G36" s="39">
        <v>0.99266650584495397</v>
      </c>
    </row>
    <row r="37" spans="1:7" x14ac:dyDescent="0.25">
      <c r="A37" s="38" t="s">
        <v>28</v>
      </c>
      <c r="B37" s="39">
        <v>0.80840553000000004</v>
      </c>
      <c r="C37" s="39">
        <v>0.14140144658944218</v>
      </c>
      <c r="D37" s="40">
        <v>1.2306676599999999</v>
      </c>
      <c r="E37" s="40">
        <v>0.16372986961484334</v>
      </c>
      <c r="F37" s="40">
        <v>52.233948721256262</v>
      </c>
      <c r="G37" s="39">
        <v>0.23467396417495739</v>
      </c>
    </row>
    <row r="38" spans="1:7" x14ac:dyDescent="0.25">
      <c r="A38" s="35" t="s">
        <v>27</v>
      </c>
      <c r="B38" s="36">
        <v>1.7618944399999998</v>
      </c>
      <c r="C38" s="36">
        <v>0.30818000781599686</v>
      </c>
      <c r="D38" s="37">
        <v>3.3942167300000001</v>
      </c>
      <c r="E38" s="37">
        <v>0.45157167991837865</v>
      </c>
      <c r="F38" s="37">
        <v>92.645861916676481</v>
      </c>
      <c r="G38" s="36">
        <v>0.90717001452496948</v>
      </c>
    </row>
    <row r="39" spans="1:7" x14ac:dyDescent="0.25">
      <c r="A39" s="35" t="s">
        <v>26</v>
      </c>
      <c r="B39" s="36">
        <v>0.78727289</v>
      </c>
      <c r="C39" s="36">
        <v>0.13770505195164956</v>
      </c>
      <c r="D39" s="37">
        <v>0.51098323999999995</v>
      </c>
      <c r="E39" s="37">
        <v>6.7981975946755771E-2</v>
      </c>
      <c r="F39" s="37">
        <v>-35.094521037044736</v>
      </c>
      <c r="G39" s="36">
        <v>-0.1535491412076464</v>
      </c>
    </row>
    <row r="40" spans="1:7" x14ac:dyDescent="0.25">
      <c r="A40" s="35" t="s">
        <v>25</v>
      </c>
      <c r="B40" s="36">
        <v>0.41494747999999998</v>
      </c>
      <c r="C40" s="36">
        <v>7.2580124397025853E-2</v>
      </c>
      <c r="D40" s="37">
        <v>1.8113973300000001</v>
      </c>
      <c r="E40" s="37">
        <v>0.24099101512229179</v>
      </c>
      <c r="F40" s="37">
        <v>336.53652987602197</v>
      </c>
      <c r="G40" s="36">
        <v>0.77608290866866225</v>
      </c>
    </row>
    <row r="41" spans="1:7" x14ac:dyDescent="0.25">
      <c r="A41" s="38" t="s">
        <v>24</v>
      </c>
      <c r="B41" s="39">
        <v>0.94779537999999997</v>
      </c>
      <c r="C41" s="39">
        <v>0.16578268310805597</v>
      </c>
      <c r="D41" s="40">
        <v>1.09122808</v>
      </c>
      <c r="E41" s="40">
        <v>0.14517861894449707</v>
      </c>
      <c r="F41" s="40">
        <v>15.13329807537151</v>
      </c>
      <c r="G41" s="39">
        <v>7.9713329493500726E-2</v>
      </c>
    </row>
    <row r="42" spans="1:7" x14ac:dyDescent="0.25">
      <c r="A42" s="38" t="s">
        <v>79</v>
      </c>
      <c r="B42" s="39"/>
      <c r="C42" s="39"/>
      <c r="D42" s="40">
        <v>0.91380230000000007</v>
      </c>
      <c r="E42" s="40">
        <v>0.12157362730466485</v>
      </c>
      <c r="F42" s="40"/>
      <c r="G42" s="39">
        <v>0.50784949200439489</v>
      </c>
    </row>
    <row r="43" spans="1:7" x14ac:dyDescent="0.25">
      <c r="A43" s="38" t="s">
        <v>23</v>
      </c>
      <c r="B43" s="39">
        <v>3.5402363700000001</v>
      </c>
      <c r="C43" s="39">
        <v>0.61923691193274699</v>
      </c>
      <c r="D43" s="40">
        <v>6.1727674400000003</v>
      </c>
      <c r="E43" s="40">
        <v>0.82123422997395623</v>
      </c>
      <c r="F43" s="40">
        <v>74.360319336530637</v>
      </c>
      <c r="G43" s="39">
        <v>1.4630402731370735</v>
      </c>
    </row>
    <row r="44" spans="1:7" x14ac:dyDescent="0.25">
      <c r="A44" s="38" t="s">
        <v>22</v>
      </c>
      <c r="B44" s="39">
        <v>75.133625819999992</v>
      </c>
      <c r="C44" s="39">
        <v>13.141923186074521</v>
      </c>
      <c r="D44" s="40">
        <v>78.211194750000004</v>
      </c>
      <c r="E44" s="40">
        <v>10.405334547296565</v>
      </c>
      <c r="F44" s="40">
        <v>4.0961272618108993</v>
      </c>
      <c r="G44" s="39">
        <v>1.710371945560889</v>
      </c>
    </row>
    <row r="45" spans="1:7" x14ac:dyDescent="0.25">
      <c r="A45" s="38" t="s">
        <v>21</v>
      </c>
      <c r="B45" s="39">
        <v>81.198466879999998</v>
      </c>
      <c r="C45" s="39">
        <v>14.202748808109847</v>
      </c>
      <c r="D45" s="40">
        <v>112.61221267000001</v>
      </c>
      <c r="E45" s="40">
        <v>14.982097520542723</v>
      </c>
      <c r="F45" s="40">
        <v>38.687609504284289</v>
      </c>
      <c r="G45" s="39">
        <v>17.458322047785064</v>
      </c>
    </row>
    <row r="46" spans="1:7" x14ac:dyDescent="0.25">
      <c r="A46" s="38" t="s">
        <v>20</v>
      </c>
      <c r="B46" s="39">
        <v>10.57920818</v>
      </c>
      <c r="C46" s="39">
        <v>1.8504516420401771</v>
      </c>
      <c r="D46" s="40">
        <v>34.582885529999999</v>
      </c>
      <c r="E46" s="40">
        <v>4.6009589126051731</v>
      </c>
      <c r="F46" s="40">
        <v>226.89483883471507</v>
      </c>
      <c r="G46" s="39">
        <v>13.340145180675183</v>
      </c>
    </row>
    <row r="47" spans="1:7" x14ac:dyDescent="0.25">
      <c r="A47" s="35" t="s">
        <v>19</v>
      </c>
      <c r="B47" s="36">
        <v>11.580296259999999</v>
      </c>
      <c r="C47" s="36">
        <v>2.0255559645890928</v>
      </c>
      <c r="D47" s="37">
        <v>12.62134779</v>
      </c>
      <c r="E47" s="37">
        <v>1.6791630227938967</v>
      </c>
      <c r="F47" s="37">
        <v>8.9898523027942012</v>
      </c>
      <c r="G47" s="36">
        <v>0.57856878961773062</v>
      </c>
    </row>
    <row r="48" spans="1:7" x14ac:dyDescent="0.25">
      <c r="A48" s="38" t="s">
        <v>18</v>
      </c>
      <c r="B48" s="39">
        <v>68.852101619999999</v>
      </c>
      <c r="C48" s="39">
        <v>12.043196648829548</v>
      </c>
      <c r="D48" s="40">
        <v>97.356069869999999</v>
      </c>
      <c r="E48" s="40">
        <v>12.952397421436004</v>
      </c>
      <c r="F48" s="40">
        <v>41.398835444872226</v>
      </c>
      <c r="G48" s="39">
        <v>15.84120087667967</v>
      </c>
    </row>
    <row r="49" spans="1:7" x14ac:dyDescent="0.25">
      <c r="A49" s="38" t="s">
        <v>17</v>
      </c>
      <c r="B49" s="39">
        <v>0</v>
      </c>
      <c r="C49" s="39">
        <v>0</v>
      </c>
      <c r="D49" s="40">
        <v>8.0298399999999999E-3</v>
      </c>
      <c r="E49" s="40">
        <v>1.0683019461387763E-3</v>
      </c>
      <c r="F49" s="40"/>
      <c r="G49" s="39">
        <v>4.4626175321254612E-3</v>
      </c>
    </row>
    <row r="50" spans="1:7" x14ac:dyDescent="0.25">
      <c r="A50" s="35" t="s">
        <v>16</v>
      </c>
      <c r="B50" s="36">
        <v>0.372</v>
      </c>
      <c r="C50" s="36">
        <v>6.5068008789193332E-2</v>
      </c>
      <c r="D50" s="37">
        <v>0.379</v>
      </c>
      <c r="E50" s="37">
        <v>5.0422727923171096E-2</v>
      </c>
      <c r="F50" s="37">
        <v>1.8817204301075288</v>
      </c>
      <c r="G50" s="36">
        <v>3.8902795977103222E-3</v>
      </c>
    </row>
    <row r="51" spans="1:7" x14ac:dyDescent="0.25">
      <c r="A51" s="35" t="s">
        <v>15</v>
      </c>
      <c r="B51" s="36">
        <v>0.03</v>
      </c>
      <c r="C51" s="36">
        <v>5.2474200636446226E-3</v>
      </c>
      <c r="D51" s="37">
        <v>0.03</v>
      </c>
      <c r="E51" s="37">
        <v>3.9912449543407199E-3</v>
      </c>
      <c r="F51" s="37">
        <v>0</v>
      </c>
      <c r="G51" s="36">
        <v>0</v>
      </c>
    </row>
    <row r="52" spans="1:7" x14ac:dyDescent="0.25">
      <c r="A52" s="35" t="s">
        <v>14</v>
      </c>
      <c r="B52" s="36">
        <v>1.0999999999999999E-2</v>
      </c>
      <c r="C52" s="36">
        <v>1.9240540233363616E-3</v>
      </c>
      <c r="D52" s="37">
        <v>1.0999999999999999E-2</v>
      </c>
      <c r="E52" s="37">
        <v>1.463456483258264E-3</v>
      </c>
      <c r="F52" s="37">
        <v>0</v>
      </c>
      <c r="G52" s="36">
        <v>0</v>
      </c>
    </row>
    <row r="53" spans="1:7" x14ac:dyDescent="0.25">
      <c r="A53" s="35" t="s">
        <v>13</v>
      </c>
      <c r="B53" s="36">
        <v>1.9E-2</v>
      </c>
      <c r="C53" s="36">
        <v>3.3233660403082605E-3</v>
      </c>
      <c r="D53" s="37">
        <v>1.9E-2</v>
      </c>
      <c r="E53" s="37">
        <v>2.527788471082456E-3</v>
      </c>
      <c r="F53" s="37">
        <v>0</v>
      </c>
      <c r="G53" s="36">
        <v>0</v>
      </c>
    </row>
    <row r="54" spans="1:7" x14ac:dyDescent="0.25">
      <c r="A54" s="35" t="s">
        <v>12</v>
      </c>
      <c r="B54" s="36">
        <v>8.7999999999999995E-2</v>
      </c>
      <c r="C54" s="36">
        <v>1.5392432186690893E-2</v>
      </c>
      <c r="D54" s="37">
        <v>8.7999999999999995E-2</v>
      </c>
      <c r="E54" s="37">
        <v>1.1707651866066112E-2</v>
      </c>
      <c r="F54" s="37">
        <v>0</v>
      </c>
      <c r="G54" s="36">
        <v>0</v>
      </c>
    </row>
    <row r="55" spans="1:7" x14ac:dyDescent="0.25">
      <c r="A55" s="35" t="s">
        <v>11</v>
      </c>
      <c r="B55" s="36">
        <v>2.0500000000000001E-2</v>
      </c>
      <c r="C55" s="36">
        <v>3.5857370434904923E-3</v>
      </c>
      <c r="D55" s="37">
        <v>2.0500000000000001E-2</v>
      </c>
      <c r="E55" s="37">
        <v>2.7273507187994921E-3</v>
      </c>
      <c r="F55" s="37">
        <v>0</v>
      </c>
      <c r="G55" s="36">
        <v>0</v>
      </c>
    </row>
    <row r="56" spans="1:7" x14ac:dyDescent="0.25">
      <c r="A56" s="38" t="s">
        <v>10</v>
      </c>
      <c r="B56" s="39">
        <v>6.4563382000000002</v>
      </c>
      <c r="C56" s="39">
        <v>1.1293039536118403</v>
      </c>
      <c r="D56" s="40">
        <v>7.7634837000000001</v>
      </c>
      <c r="E56" s="40">
        <v>1.0328655048577142</v>
      </c>
      <c r="F56" s="40">
        <v>20.24592670811451</v>
      </c>
      <c r="G56" s="39">
        <v>0.72645163855555028</v>
      </c>
    </row>
    <row r="57" spans="1:7" x14ac:dyDescent="0.25">
      <c r="A57" s="38" t="s">
        <v>9</v>
      </c>
      <c r="B57" s="39">
        <v>2.4883361600000002</v>
      </c>
      <c r="C57" s="39">
        <v>0.43524483636921391</v>
      </c>
      <c r="D57" s="40">
        <v>3.9296695699999997</v>
      </c>
      <c r="E57" s="40">
        <v>0.52280912811629221</v>
      </c>
      <c r="F57" s="40">
        <v>57.923580952181283</v>
      </c>
      <c r="G57" s="39">
        <v>0.80102713691731997</v>
      </c>
    </row>
    <row r="58" spans="1:7" x14ac:dyDescent="0.25">
      <c r="A58" s="38" t="s">
        <v>8</v>
      </c>
      <c r="B58" s="39">
        <v>0.94075363000000001</v>
      </c>
      <c r="C58" s="39">
        <v>0.16455098243361699</v>
      </c>
      <c r="D58" s="40">
        <v>0.96391400000000005</v>
      </c>
      <c r="E58" s="40">
        <v>0.12824056296394604</v>
      </c>
      <c r="F58" s="40">
        <v>2.4618953636139618</v>
      </c>
      <c r="G58" s="39">
        <v>1.2871473555203185E-2</v>
      </c>
    </row>
    <row r="59" spans="1:7" x14ac:dyDescent="0.25">
      <c r="A59" s="38" t="s">
        <v>7</v>
      </c>
      <c r="B59" s="39">
        <v>3.2910846</v>
      </c>
      <c r="C59" s="39">
        <v>0.57565677870639465</v>
      </c>
      <c r="D59" s="40">
        <v>6.3592735599999992</v>
      </c>
      <c r="E59" s="40">
        <v>0.84604728365407833</v>
      </c>
      <c r="F59" s="40">
        <v>93.227289265064755</v>
      </c>
      <c r="G59" s="39">
        <v>1.705158987572577</v>
      </c>
    </row>
    <row r="60" spans="1:7" x14ac:dyDescent="0.25">
      <c r="A60" s="38" t="s">
        <v>6</v>
      </c>
      <c r="B60" s="39">
        <v>1.4617168999999999</v>
      </c>
      <c r="C60" s="39">
        <v>0.25567475294761399</v>
      </c>
      <c r="D60" s="40">
        <v>1.1989419699999999</v>
      </c>
      <c r="E60" s="40">
        <v>0.15950903627699409</v>
      </c>
      <c r="F60" s="40">
        <v>-17.977142495923797</v>
      </c>
      <c r="G60" s="39">
        <v>-0.14603827842410813</v>
      </c>
    </row>
    <row r="61" spans="1:7" x14ac:dyDescent="0.25">
      <c r="A61" s="38" t="s">
        <v>5</v>
      </c>
      <c r="B61" s="39">
        <v>1.6943896100000002</v>
      </c>
      <c r="C61" s="39">
        <v>0.29637246783816629</v>
      </c>
      <c r="D61" s="40">
        <v>0</v>
      </c>
      <c r="E61" s="40">
        <v>0</v>
      </c>
      <c r="F61" s="40">
        <v>-100</v>
      </c>
      <c r="G61" s="39">
        <v>-0.94166419005076352</v>
      </c>
    </row>
    <row r="62" spans="1:7" x14ac:dyDescent="0.25">
      <c r="A62" s="35" t="s">
        <v>4</v>
      </c>
      <c r="B62" s="36">
        <v>0.36924368000000002</v>
      </c>
      <c r="C62" s="36">
        <v>6.4585889826865833E-2</v>
      </c>
      <c r="D62" s="37">
        <v>0.36114961000000001</v>
      </c>
      <c r="E62" s="37">
        <v>4.804788528915397E-2</v>
      </c>
      <c r="F62" s="37">
        <v>-2.1920673090464295</v>
      </c>
      <c r="G62" s="36">
        <v>-4.498313626205599E-3</v>
      </c>
    </row>
    <row r="63" spans="1:7" x14ac:dyDescent="0.25">
      <c r="A63" s="35" t="s">
        <v>3</v>
      </c>
      <c r="B63" s="36">
        <v>0.2234758</v>
      </c>
      <c r="C63" s="36">
        <v>3.9089046555301099E-2</v>
      </c>
      <c r="D63" s="37">
        <v>0.23259709000000001</v>
      </c>
      <c r="E63" s="37">
        <v>3.0945065395227813E-2</v>
      </c>
      <c r="F63" s="37">
        <v>4.0815560342551649</v>
      </c>
      <c r="G63" s="36">
        <v>5.0691954845427378E-3</v>
      </c>
    </row>
    <row r="64" spans="1:7" x14ac:dyDescent="0.25">
      <c r="A64" s="41" t="s">
        <v>1</v>
      </c>
      <c r="B64" s="42">
        <v>571.70951888999991</v>
      </c>
      <c r="C64" s="43">
        <v>100</v>
      </c>
      <c r="D64" s="42">
        <v>751.64517194999985</v>
      </c>
      <c r="E64" s="42">
        <v>100</v>
      </c>
      <c r="F64" s="42">
        <v>31.473265201068052</v>
      </c>
      <c r="G64" s="43">
        <v>100</v>
      </c>
    </row>
    <row r="65" spans="1:7" ht="17.25" x14ac:dyDescent="0.25">
      <c r="A65" s="31" t="s">
        <v>80</v>
      </c>
      <c r="B65" s="31"/>
      <c r="C65" s="31"/>
      <c r="D65" s="31"/>
      <c r="E65" s="31"/>
      <c r="F65" s="31"/>
      <c r="G65" s="31"/>
    </row>
    <row r="66" spans="1:7" x14ac:dyDescent="0.25">
      <c r="A66" s="28" t="s">
        <v>0</v>
      </c>
      <c r="B66" s="28"/>
      <c r="C66" s="28"/>
      <c r="D66" s="28"/>
      <c r="E66" s="28"/>
      <c r="F66" s="28"/>
      <c r="G66" s="28"/>
    </row>
    <row r="67" spans="1:7" x14ac:dyDescent="0.25">
      <c r="D67" s="12"/>
    </row>
  </sheetData>
  <mergeCells count="4">
    <mergeCell ref="A6:F6"/>
    <mergeCell ref="A65:G65"/>
    <mergeCell ref="A66:G66"/>
    <mergeCell ref="A4:G4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B4052-5120-4391-9969-7C04A5770294}">
  <dimension ref="A1:N67"/>
  <sheetViews>
    <sheetView topLeftCell="D43" workbookViewId="0">
      <selection activeCell="M24" sqref="M24"/>
    </sheetView>
  </sheetViews>
  <sheetFormatPr baseColWidth="10" defaultRowHeight="15" x14ac:dyDescent="0.25"/>
  <cols>
    <col min="1" max="1" width="56.140625" customWidth="1"/>
    <col min="2" max="2" width="15.140625" customWidth="1"/>
    <col min="3" max="5" width="12.85546875" customWidth="1"/>
    <col min="6" max="6" width="13" customWidth="1"/>
    <col min="7" max="7" width="15.28515625" customWidth="1"/>
    <col min="8" max="8" width="12" customWidth="1"/>
    <col min="10" max="10" width="11.85546875" bestFit="1" customWidth="1"/>
    <col min="13" max="13" width="56.140625" customWidth="1"/>
  </cols>
  <sheetData>
    <row r="1" spans="1:14" x14ac:dyDescent="0.25">
      <c r="A1" s="5" t="s">
        <v>67</v>
      </c>
      <c r="B1" s="4"/>
      <c r="C1" s="4"/>
      <c r="D1" s="4"/>
      <c r="E1" s="4"/>
      <c r="F1" s="4"/>
      <c r="G1" s="4"/>
      <c r="H1" s="1"/>
      <c r="M1" s="5" t="s">
        <v>67</v>
      </c>
    </row>
    <row r="2" spans="1:14" x14ac:dyDescent="0.25">
      <c r="A2" s="1"/>
      <c r="B2" s="1"/>
      <c r="C2" s="1"/>
      <c r="D2" s="1"/>
      <c r="E2" s="1"/>
      <c r="F2" s="1"/>
      <c r="G2" s="1"/>
      <c r="H2" s="1"/>
      <c r="M2" s="1"/>
    </row>
    <row r="3" spans="1:14" x14ac:dyDescent="0.25">
      <c r="A3" s="10" t="s">
        <v>58</v>
      </c>
      <c r="B3" s="10"/>
      <c r="C3" s="10"/>
      <c r="D3" s="10"/>
      <c r="E3" s="10"/>
      <c r="F3" s="10"/>
      <c r="G3" s="10"/>
      <c r="H3" s="1"/>
      <c r="M3" s="10" t="s">
        <v>58</v>
      </c>
    </row>
    <row r="4" spans="1:14" x14ac:dyDescent="0.25">
      <c r="A4" s="29" t="s">
        <v>66</v>
      </c>
      <c r="B4" s="29"/>
      <c r="C4" s="29"/>
      <c r="D4" s="29"/>
      <c r="E4" s="29"/>
      <c r="F4" s="29"/>
      <c r="G4" s="30"/>
      <c r="H4" s="1"/>
    </row>
    <row r="5" spans="1:14" x14ac:dyDescent="0.25">
      <c r="A5" s="10" t="s">
        <v>57</v>
      </c>
      <c r="B5" s="10"/>
      <c r="C5" s="10"/>
      <c r="D5" s="10"/>
      <c r="E5" s="10"/>
      <c r="F5" s="10"/>
      <c r="G5" s="10"/>
      <c r="H5" s="1"/>
      <c r="M5" s="10" t="s">
        <v>57</v>
      </c>
    </row>
    <row r="6" spans="1:14" x14ac:dyDescent="0.25">
      <c r="A6" s="26"/>
      <c r="B6" s="26"/>
      <c r="C6" s="26"/>
      <c r="D6" s="26"/>
      <c r="E6" s="26"/>
      <c r="F6" s="26"/>
      <c r="G6" s="1"/>
      <c r="H6" s="1"/>
    </row>
    <row r="7" spans="1:14" ht="53.25" customHeight="1" x14ac:dyDescent="0.25">
      <c r="A7" s="9" t="s">
        <v>59</v>
      </c>
      <c r="B7" s="7">
        <v>2021</v>
      </c>
      <c r="C7" s="7" t="s">
        <v>56</v>
      </c>
      <c r="D7" s="7">
        <v>2022</v>
      </c>
      <c r="E7" s="7" t="s">
        <v>56</v>
      </c>
      <c r="F7" s="8" t="s">
        <v>64</v>
      </c>
      <c r="G7" s="8" t="s">
        <v>65</v>
      </c>
      <c r="H7" s="1"/>
      <c r="I7" s="12">
        <f>D64-B64</f>
        <v>-1042.9796878500001</v>
      </c>
      <c r="J7" t="s">
        <v>69</v>
      </c>
      <c r="M7" s="9" t="s">
        <v>59</v>
      </c>
    </row>
    <row r="8" spans="1:14" ht="17.100000000000001" customHeight="1" x14ac:dyDescent="0.25">
      <c r="A8" s="2" t="s">
        <v>60</v>
      </c>
      <c r="B8" s="11">
        <v>11.006190609999999</v>
      </c>
      <c r="C8" s="11">
        <v>0.68162904440422356</v>
      </c>
      <c r="D8" s="6">
        <v>10.469517919999999</v>
      </c>
      <c r="E8" s="21">
        <v>1.8312652796698308</v>
      </c>
      <c r="F8" s="11">
        <v>-4.8760984523781543</v>
      </c>
      <c r="G8" s="11">
        <f>I8*100/I$7</f>
        <v>5.1455718289806537E-2</v>
      </c>
      <c r="H8" s="3"/>
      <c r="I8" s="22">
        <f>D8-B8</f>
        <v>-0.53667268999999962</v>
      </c>
      <c r="J8" s="12"/>
      <c r="K8" s="13"/>
      <c r="M8" s="2" t="s">
        <v>17</v>
      </c>
      <c r="N8" s="25">
        <v>-100</v>
      </c>
    </row>
    <row r="9" spans="1:14" ht="17.100000000000001" customHeight="1" x14ac:dyDescent="0.25">
      <c r="A9" s="14" t="s">
        <v>55</v>
      </c>
      <c r="B9" s="15">
        <v>0.26586462</v>
      </c>
      <c r="C9" s="15">
        <v>1.6465374196485232E-2</v>
      </c>
      <c r="D9" s="16">
        <v>7.9389870000000001E-2</v>
      </c>
      <c r="E9" s="15">
        <v>1.3886399889604613E-2</v>
      </c>
      <c r="F9" s="15">
        <v>-70.138986526300499</v>
      </c>
      <c r="G9" s="15">
        <f t="shared" ref="G9:G64" si="0">I9*100/I$7</f>
        <v>1.7879039464747327E-2</v>
      </c>
      <c r="H9" s="3"/>
      <c r="I9" s="22">
        <f t="shared" ref="I9:I64" si="1">D9-B9</f>
        <v>-0.18647474999999999</v>
      </c>
      <c r="J9" s="12"/>
      <c r="K9" s="13"/>
      <c r="M9" s="2" t="s">
        <v>2</v>
      </c>
      <c r="N9" s="25">
        <v>-100</v>
      </c>
    </row>
    <row r="10" spans="1:14" ht="17.100000000000001" customHeight="1" x14ac:dyDescent="0.25">
      <c r="A10" s="14" t="s">
        <v>54</v>
      </c>
      <c r="B10" s="15">
        <v>30.263833100000003</v>
      </c>
      <c r="C10" s="15">
        <v>1.8742822441416827</v>
      </c>
      <c r="D10" s="16">
        <v>20.802501230000001</v>
      </c>
      <c r="E10" s="21">
        <v>3.6386487442764648</v>
      </c>
      <c r="F10" s="15">
        <v>-31.262833887357122</v>
      </c>
      <c r="G10" s="15">
        <f t="shared" si="0"/>
        <v>0.9071444036943429</v>
      </c>
      <c r="H10" s="3"/>
      <c r="I10" s="22">
        <f>D10-B10</f>
        <v>-9.4613318700000022</v>
      </c>
      <c r="J10" s="12"/>
      <c r="K10" s="13"/>
      <c r="M10" s="2" t="s">
        <v>50</v>
      </c>
      <c r="N10" s="25">
        <v>-99.509214102123323</v>
      </c>
    </row>
    <row r="11" spans="1:14" ht="17.100000000000001" customHeight="1" x14ac:dyDescent="0.25">
      <c r="A11" s="14" t="s">
        <v>53</v>
      </c>
      <c r="B11" s="15">
        <v>3.6384919500000001</v>
      </c>
      <c r="C11" s="15">
        <v>0.22533698341527814</v>
      </c>
      <c r="D11" s="16">
        <v>2.52368507</v>
      </c>
      <c r="E11" s="15">
        <v>0.44142785568794618</v>
      </c>
      <c r="F11" s="15">
        <v>-30.639256464481118</v>
      </c>
      <c r="G11" s="15">
        <f t="shared" si="0"/>
        <v>0.1068867297212724</v>
      </c>
      <c r="H11" s="3"/>
      <c r="I11" s="22">
        <f t="shared" si="1"/>
        <v>-1.1148068800000002</v>
      </c>
      <c r="J11" s="12"/>
      <c r="K11" s="13"/>
      <c r="M11" s="14" t="s">
        <v>42</v>
      </c>
      <c r="N11" s="25">
        <v>-99.062575639486028</v>
      </c>
    </row>
    <row r="12" spans="1:14" ht="17.100000000000001" customHeight="1" x14ac:dyDescent="0.25">
      <c r="A12" s="2" t="s">
        <v>52</v>
      </c>
      <c r="B12" s="11">
        <v>6.2646360799999998</v>
      </c>
      <c r="C12" s="11">
        <v>0.38797782594014341</v>
      </c>
      <c r="D12" s="6">
        <v>5.3933080999999996</v>
      </c>
      <c r="E12" s="11">
        <v>0.94336510444523525</v>
      </c>
      <c r="F12" s="11">
        <v>-13.908676719175048</v>
      </c>
      <c r="G12" s="11">
        <f t="shared" si="0"/>
        <v>8.3542181132612178E-2</v>
      </c>
      <c r="H12" s="3"/>
      <c r="I12" s="22">
        <f t="shared" si="1"/>
        <v>-0.87132798000000022</v>
      </c>
      <c r="J12" s="12"/>
      <c r="K12" s="13"/>
      <c r="M12" s="14" t="s">
        <v>35</v>
      </c>
      <c r="N12" s="25">
        <v>-98.512196967813622</v>
      </c>
    </row>
    <row r="13" spans="1:14" ht="17.100000000000001" customHeight="1" x14ac:dyDescent="0.25">
      <c r="A13" s="2" t="s">
        <v>51</v>
      </c>
      <c r="B13" s="11">
        <v>169.6119315</v>
      </c>
      <c r="C13" s="11">
        <v>10.504308246565941</v>
      </c>
      <c r="D13" s="6">
        <v>5.9941069000000002</v>
      </c>
      <c r="E13" s="11">
        <v>1.0484532270230225</v>
      </c>
      <c r="F13" s="11">
        <v>-96.465987476830321</v>
      </c>
      <c r="G13" s="11">
        <f t="shared" si="0"/>
        <v>15.687537015920418</v>
      </c>
      <c r="H13" s="3"/>
      <c r="I13" s="23">
        <f t="shared" si="1"/>
        <v>-163.61782460000001</v>
      </c>
      <c r="J13" s="12"/>
      <c r="K13" s="13"/>
      <c r="M13" s="14" t="s">
        <v>25</v>
      </c>
      <c r="N13" s="25">
        <v>-98.087330136109514</v>
      </c>
    </row>
    <row r="14" spans="1:14" ht="17.100000000000001" customHeight="1" x14ac:dyDescent="0.25">
      <c r="A14" s="2" t="s">
        <v>50</v>
      </c>
      <c r="B14" s="11">
        <v>86.539244879999998</v>
      </c>
      <c r="C14" s="11">
        <v>5.3594985659636416</v>
      </c>
      <c r="D14" s="6">
        <v>0.42472240999999999</v>
      </c>
      <c r="E14" s="11">
        <v>7.4289896523783261E-2</v>
      </c>
      <c r="F14" s="11">
        <v>-99.509214102123323</v>
      </c>
      <c r="G14" s="11">
        <f t="shared" si="0"/>
        <v>8.2565867267766837</v>
      </c>
      <c r="H14" s="3"/>
      <c r="I14" s="23">
        <f t="shared" si="1"/>
        <v>-86.114522469999997</v>
      </c>
      <c r="J14" s="12"/>
      <c r="K14" s="13"/>
      <c r="M14" s="2" t="s">
        <v>31</v>
      </c>
      <c r="N14" s="25">
        <v>-97.179806522058243</v>
      </c>
    </row>
    <row r="15" spans="1:14" ht="17.100000000000001" customHeight="1" x14ac:dyDescent="0.25">
      <c r="A15" s="14" t="s">
        <v>49</v>
      </c>
      <c r="B15" s="15">
        <v>18.689062120000003</v>
      </c>
      <c r="C15" s="15">
        <v>1.1574402084307329</v>
      </c>
      <c r="D15" s="16">
        <v>11.888968380000001</v>
      </c>
      <c r="E15" s="21">
        <v>2.079547040441617</v>
      </c>
      <c r="F15" s="15">
        <v>-36.385419965632821</v>
      </c>
      <c r="G15" s="15">
        <f t="shared" si="0"/>
        <v>0.65198716899441489</v>
      </c>
      <c r="H15" s="3"/>
      <c r="I15" s="22">
        <f t="shared" si="1"/>
        <v>-6.8000937400000012</v>
      </c>
      <c r="J15" s="12"/>
      <c r="K15" s="13"/>
      <c r="M15" s="2" t="s">
        <v>30</v>
      </c>
      <c r="N15" s="25">
        <v>-97.013927320431009</v>
      </c>
    </row>
    <row r="16" spans="1:14" ht="17.100000000000001" customHeight="1" x14ac:dyDescent="0.25">
      <c r="A16" s="14" t="s">
        <v>48</v>
      </c>
      <c r="B16" s="15">
        <v>0.45657673999999998</v>
      </c>
      <c r="C16" s="15">
        <v>2.8276447138815785E-2</v>
      </c>
      <c r="D16" s="16">
        <v>0.43934339</v>
      </c>
      <c r="E16" s="15">
        <v>7.6847310650521472E-2</v>
      </c>
      <c r="F16" s="15">
        <v>-3.7744695448129884</v>
      </c>
      <c r="G16" s="15">
        <f t="shared" si="0"/>
        <v>1.6523188515324622E-3</v>
      </c>
      <c r="H16" s="3"/>
      <c r="I16" s="22">
        <f t="shared" si="1"/>
        <v>-1.7233349999999981E-2</v>
      </c>
      <c r="J16" s="12"/>
      <c r="K16" s="13"/>
      <c r="M16" s="2" t="s">
        <v>51</v>
      </c>
      <c r="N16" s="25">
        <v>-96.465987476830321</v>
      </c>
    </row>
    <row r="17" spans="1:14" ht="17.100000000000001" customHeight="1" x14ac:dyDescent="0.25">
      <c r="A17" s="2" t="s">
        <v>47</v>
      </c>
      <c r="B17" s="11">
        <v>0.84941213999999998</v>
      </c>
      <c r="C17" s="11">
        <v>5.2605302398406002E-2</v>
      </c>
      <c r="D17" s="6">
        <v>0.53003036000000003</v>
      </c>
      <c r="E17" s="11">
        <v>9.2709731513492752E-2</v>
      </c>
      <c r="F17" s="11">
        <v>-37.600331448052998</v>
      </c>
      <c r="G17" s="11">
        <f t="shared" si="0"/>
        <v>3.0622051773450547E-2</v>
      </c>
      <c r="H17" s="3"/>
      <c r="I17" s="22">
        <f t="shared" si="1"/>
        <v>-0.31938177999999995</v>
      </c>
      <c r="J17" s="12"/>
      <c r="K17" s="13"/>
      <c r="M17" s="14" t="s">
        <v>26</v>
      </c>
      <c r="N17" s="25">
        <v>-91.073982444480095</v>
      </c>
    </row>
    <row r="18" spans="1:14" ht="17.100000000000001" customHeight="1" x14ac:dyDescent="0.25">
      <c r="A18" s="2" t="s">
        <v>61</v>
      </c>
      <c r="B18" s="11">
        <v>5.0196660000000004E-2</v>
      </c>
      <c r="C18" s="11">
        <v>3.1087505750623844E-3</v>
      </c>
      <c r="D18" s="6">
        <v>5.2720910000000003E-2</v>
      </c>
      <c r="E18" s="11">
        <v>9.2216253635867482E-3</v>
      </c>
      <c r="F18" s="11">
        <v>5.0287210344273872</v>
      </c>
      <c r="G18" s="11">
        <f t="shared" si="0"/>
        <v>-2.4202293001539577E-4</v>
      </c>
      <c r="H18" s="3"/>
      <c r="I18" s="12">
        <f t="shared" si="1"/>
        <v>2.5242499999999987E-3</v>
      </c>
      <c r="J18" s="12"/>
      <c r="K18" s="13"/>
      <c r="M18" s="2" t="s">
        <v>29</v>
      </c>
      <c r="N18" s="25">
        <v>-87.754784169252957</v>
      </c>
    </row>
    <row r="19" spans="1:14" ht="17.100000000000001" customHeight="1" x14ac:dyDescent="0.25">
      <c r="A19" s="2" t="s">
        <v>46</v>
      </c>
      <c r="B19" s="11">
        <v>98.988401390000007</v>
      </c>
      <c r="C19" s="11">
        <v>6.1304925416485609</v>
      </c>
      <c r="D19" s="6">
        <v>76.659429569999986</v>
      </c>
      <c r="E19" s="20">
        <v>13.408807626438993</v>
      </c>
      <c r="F19" s="11">
        <v>-22.557159734327961</v>
      </c>
      <c r="G19" s="11">
        <f t="shared" si="0"/>
        <v>2.1408827113430173</v>
      </c>
      <c r="H19" s="3"/>
      <c r="I19" s="23">
        <f t="shared" si="1"/>
        <v>-22.328971820000021</v>
      </c>
      <c r="J19" s="12">
        <f>E19-C19</f>
        <v>7.2783150847904317</v>
      </c>
      <c r="K19" s="13"/>
      <c r="M19" s="2" t="s">
        <v>23</v>
      </c>
      <c r="N19" s="25">
        <v>-86.829975791518095</v>
      </c>
    </row>
    <row r="20" spans="1:14" ht="17.100000000000001" customHeight="1" x14ac:dyDescent="0.25">
      <c r="A20" s="2" t="s">
        <v>45</v>
      </c>
      <c r="B20" s="11">
        <v>2.2058135399999999</v>
      </c>
      <c r="C20" s="11">
        <v>0.13660917102762202</v>
      </c>
      <c r="D20" s="6">
        <v>2.3733948599999999</v>
      </c>
      <c r="E20" s="11">
        <v>0.4151399935771673</v>
      </c>
      <c r="F20" s="11">
        <v>7.5972568379465129</v>
      </c>
      <c r="G20" s="11">
        <f t="shared" si="0"/>
        <v>-1.6067553563334721E-2</v>
      </c>
      <c r="H20" s="3"/>
      <c r="I20" s="24">
        <f t="shared" si="1"/>
        <v>0.16758132000000003</v>
      </c>
      <c r="J20" s="12"/>
      <c r="K20" s="13"/>
      <c r="M20" s="14" t="s">
        <v>19</v>
      </c>
      <c r="N20" s="25">
        <v>-86.573151524847063</v>
      </c>
    </row>
    <row r="21" spans="1:14" ht="17.100000000000001" customHeight="1" x14ac:dyDescent="0.25">
      <c r="A21" s="14" t="s">
        <v>44</v>
      </c>
      <c r="B21" s="15">
        <v>2.1659889900000002</v>
      </c>
      <c r="C21" s="15">
        <v>0.13414277998259833</v>
      </c>
      <c r="D21" s="16">
        <v>2.1665573899999999</v>
      </c>
      <c r="E21" s="15">
        <v>0.37896122391078424</v>
      </c>
      <c r="F21" s="15">
        <v>2.624205398198683E-2</v>
      </c>
      <c r="G21" s="15">
        <f t="shared" si="0"/>
        <v>-5.4497705623720434E-5</v>
      </c>
      <c r="H21" s="3"/>
      <c r="I21" s="12">
        <f t="shared" si="1"/>
        <v>5.6839999999969137E-4</v>
      </c>
      <c r="J21" s="12"/>
      <c r="K21" s="13"/>
      <c r="M21" s="2" t="s">
        <v>38</v>
      </c>
      <c r="N21" s="25">
        <v>-86.103983559808015</v>
      </c>
    </row>
    <row r="22" spans="1:14" ht="17.100000000000001" customHeight="1" x14ac:dyDescent="0.25">
      <c r="A22" s="14" t="s">
        <v>43</v>
      </c>
      <c r="B22" s="15">
        <v>37.999330399999998</v>
      </c>
      <c r="C22" s="15">
        <v>2.3533525982203907</v>
      </c>
      <c r="D22" s="16">
        <v>40.93350075</v>
      </c>
      <c r="E22" s="21">
        <v>7.1598424370254072</v>
      </c>
      <c r="F22" s="15">
        <v>7.7216369844243422</v>
      </c>
      <c r="G22" s="15">
        <f t="shared" si="0"/>
        <v>-0.28132574240717051</v>
      </c>
      <c r="H22" s="3"/>
      <c r="I22" s="24">
        <f t="shared" si="1"/>
        <v>2.9341703500000023</v>
      </c>
      <c r="J22" s="12"/>
      <c r="K22" s="13"/>
      <c r="M22" s="2" t="s">
        <v>39</v>
      </c>
      <c r="N22" s="25">
        <v>-85.575861812490217</v>
      </c>
    </row>
    <row r="23" spans="1:14" ht="17.100000000000001" customHeight="1" x14ac:dyDescent="0.25">
      <c r="A23" s="14" t="s">
        <v>42</v>
      </c>
      <c r="B23" s="15">
        <v>5.6079340599999998</v>
      </c>
      <c r="C23" s="15">
        <v>0.34730733546688031</v>
      </c>
      <c r="D23" s="16">
        <v>5.2570140000000001E-2</v>
      </c>
      <c r="E23" s="15">
        <v>9.1952535794868912E-3</v>
      </c>
      <c r="F23" s="15">
        <v>-99.062575639486028</v>
      </c>
      <c r="G23" s="15">
        <f t="shared" si="0"/>
        <v>0.53264353896017236</v>
      </c>
      <c r="H23" s="3"/>
      <c r="I23" s="22">
        <f t="shared" si="1"/>
        <v>-5.5553639199999996</v>
      </c>
      <c r="J23" s="12"/>
      <c r="K23" s="13"/>
      <c r="M23" s="14" t="s">
        <v>33</v>
      </c>
      <c r="N23" s="25">
        <v>-83.548657790195975</v>
      </c>
    </row>
    <row r="24" spans="1:14" ht="17.100000000000001" customHeight="1" x14ac:dyDescent="0.25">
      <c r="A24" s="14" t="s">
        <v>41</v>
      </c>
      <c r="B24" s="15">
        <v>3.0427460399999999</v>
      </c>
      <c r="C24" s="15">
        <v>0.1884415915644346</v>
      </c>
      <c r="D24" s="16">
        <v>1.68796634</v>
      </c>
      <c r="E24" s="15">
        <v>0.2952489479757594</v>
      </c>
      <c r="F24" s="15">
        <v>-44.524902249153861</v>
      </c>
      <c r="G24" s="15">
        <f t="shared" si="0"/>
        <v>0.12989511835966286</v>
      </c>
      <c r="H24" s="3"/>
      <c r="I24" s="22">
        <f t="shared" si="1"/>
        <v>-1.3547796999999999</v>
      </c>
      <c r="J24" s="12"/>
      <c r="K24" s="13"/>
      <c r="M24" s="14"/>
      <c r="N24" s="25">
        <v>-70.138986526300499</v>
      </c>
    </row>
    <row r="25" spans="1:14" ht="17.100000000000001" customHeight="1" x14ac:dyDescent="0.25">
      <c r="A25" s="2" t="s">
        <v>40</v>
      </c>
      <c r="B25" s="11">
        <v>1.5312057100000001</v>
      </c>
      <c r="C25" s="11">
        <v>9.4829748264153566E-2</v>
      </c>
      <c r="D25" s="6">
        <v>0.94621933999999996</v>
      </c>
      <c r="E25" s="11">
        <v>0.16550701164415241</v>
      </c>
      <c r="F25" s="11">
        <v>-38.204296534395766</v>
      </c>
      <c r="G25" s="11">
        <f t="shared" si="0"/>
        <v>5.6087992586499158E-2</v>
      </c>
      <c r="H25" s="3"/>
      <c r="I25" s="22">
        <f t="shared" si="1"/>
        <v>-0.58498637000000009</v>
      </c>
      <c r="J25" s="12"/>
      <c r="K25" s="13"/>
      <c r="M25" s="14" t="s">
        <v>34</v>
      </c>
      <c r="N25" s="25">
        <v>-53.994960669956981</v>
      </c>
    </row>
    <row r="26" spans="1:14" ht="17.100000000000001" customHeight="1" x14ac:dyDescent="0.25">
      <c r="A26" s="2" t="s">
        <v>39</v>
      </c>
      <c r="B26" s="11">
        <v>27.22598653</v>
      </c>
      <c r="C26" s="11">
        <v>1.6861440837254555</v>
      </c>
      <c r="D26" s="6">
        <v>3.92711392</v>
      </c>
      <c r="E26" s="11">
        <v>0.68690721253420284</v>
      </c>
      <c r="F26" s="11">
        <v>-85.575861812490217</v>
      </c>
      <c r="G26" s="11">
        <f t="shared" si="0"/>
        <v>2.2338759691503034</v>
      </c>
      <c r="H26" s="3"/>
      <c r="I26" s="23">
        <f t="shared" si="1"/>
        <v>-23.29887261</v>
      </c>
      <c r="J26" s="12"/>
      <c r="K26" s="13"/>
      <c r="M26" s="2" t="s">
        <v>9</v>
      </c>
      <c r="N26" s="11">
        <v>-48.44578055149799</v>
      </c>
    </row>
    <row r="27" spans="1:14" ht="17.100000000000001" customHeight="1" x14ac:dyDescent="0.25">
      <c r="A27" s="2" t="s">
        <v>38</v>
      </c>
      <c r="B27" s="11">
        <v>3.41338593</v>
      </c>
      <c r="C27" s="11">
        <v>0.21139584730931008</v>
      </c>
      <c r="D27" s="6">
        <v>0.47432467</v>
      </c>
      <c r="E27" s="11">
        <v>8.2966026334653817E-2</v>
      </c>
      <c r="F27" s="11">
        <v>-86.103983559808015</v>
      </c>
      <c r="G27" s="11">
        <f t="shared" si="0"/>
        <v>0.2817946786728498</v>
      </c>
      <c r="H27" s="3"/>
      <c r="I27" s="22">
        <f t="shared" si="1"/>
        <v>-2.9390612599999999</v>
      </c>
      <c r="J27" s="12"/>
      <c r="K27" s="13"/>
      <c r="M27" s="14" t="s">
        <v>41</v>
      </c>
      <c r="N27" s="15">
        <v>-44.524902249153861</v>
      </c>
    </row>
    <row r="28" spans="1:14" ht="17.100000000000001" customHeight="1" x14ac:dyDescent="0.25">
      <c r="A28" s="2" t="s">
        <v>37</v>
      </c>
      <c r="B28" s="11">
        <v>16.166054460000002</v>
      </c>
      <c r="C28" s="11">
        <v>1.0011867542385255</v>
      </c>
      <c r="D28" s="6">
        <v>9.5821936599999997</v>
      </c>
      <c r="E28" s="21">
        <v>1.6760598421737434</v>
      </c>
      <c r="F28" s="11">
        <v>-40.72645441279802</v>
      </c>
      <c r="G28" s="11">
        <f t="shared" si="0"/>
        <v>0.63125493973636082</v>
      </c>
      <c r="H28" s="3"/>
      <c r="I28" s="22">
        <f t="shared" si="1"/>
        <v>-6.5838608000000018</v>
      </c>
      <c r="J28" s="12"/>
      <c r="K28" s="13"/>
      <c r="M28" s="2" t="s">
        <v>37</v>
      </c>
      <c r="N28" s="11">
        <v>-40.72645441279802</v>
      </c>
    </row>
    <row r="29" spans="1:14" ht="17.100000000000001" customHeight="1" x14ac:dyDescent="0.25">
      <c r="A29" s="14" t="s">
        <v>36</v>
      </c>
      <c r="B29" s="15">
        <v>2.09761167</v>
      </c>
      <c r="C29" s="15">
        <v>0.12990807526576606</v>
      </c>
      <c r="D29" s="16">
        <v>1.6634669199999998</v>
      </c>
      <c r="E29" s="15">
        <v>0.29096365637390414</v>
      </c>
      <c r="F29" s="15">
        <v>-20.697098333744503</v>
      </c>
      <c r="G29" s="15">
        <f t="shared" si="0"/>
        <v>4.1625427135110062E-2</v>
      </c>
      <c r="H29" s="3"/>
      <c r="I29" s="22">
        <f t="shared" si="1"/>
        <v>-0.43414475000000019</v>
      </c>
      <c r="J29" s="12"/>
      <c r="K29" s="13"/>
      <c r="M29" s="2" t="s">
        <v>6</v>
      </c>
      <c r="N29" s="11">
        <v>-39.631377602560882</v>
      </c>
    </row>
    <row r="30" spans="1:14" ht="17.100000000000001" customHeight="1" x14ac:dyDescent="0.25">
      <c r="A30" s="14" t="s">
        <v>35</v>
      </c>
      <c r="B30" s="15">
        <v>164.48124899999999</v>
      </c>
      <c r="C30" s="15">
        <v>10.186557779257209</v>
      </c>
      <c r="D30" s="16">
        <v>2.4471570099999997</v>
      </c>
      <c r="E30" s="15">
        <v>0.42804202643875278</v>
      </c>
      <c r="F30" s="15">
        <v>-98.512196967813622</v>
      </c>
      <c r="G30" s="15">
        <f t="shared" si="0"/>
        <v>15.535690088463497</v>
      </c>
      <c r="H30" s="3"/>
      <c r="I30" s="23">
        <f t="shared" si="1"/>
        <v>-162.03409198999998</v>
      </c>
      <c r="J30" s="12"/>
      <c r="K30" s="13"/>
      <c r="M30" s="2" t="s">
        <v>40</v>
      </c>
      <c r="N30" s="11">
        <v>-38.204296534395766</v>
      </c>
    </row>
    <row r="31" spans="1:14" ht="17.100000000000001" customHeight="1" x14ac:dyDescent="0.25">
      <c r="A31" s="14" t="s">
        <v>34</v>
      </c>
      <c r="B31" s="15">
        <v>26.913601379999999</v>
      </c>
      <c r="C31" s="15">
        <v>1.6667976269153124</v>
      </c>
      <c r="D31" s="16">
        <v>12.3816129</v>
      </c>
      <c r="E31" s="21">
        <v>2.165717465058036</v>
      </c>
      <c r="F31" s="15">
        <v>-53.994960669956981</v>
      </c>
      <c r="G31" s="15">
        <f t="shared" si="0"/>
        <v>1.3933146205326647</v>
      </c>
      <c r="H31" s="3"/>
      <c r="I31" s="23">
        <f t="shared" si="1"/>
        <v>-14.531988479999999</v>
      </c>
      <c r="J31" s="12"/>
      <c r="K31" s="13"/>
      <c r="M31" s="2" t="s">
        <v>47</v>
      </c>
      <c r="N31" s="11">
        <v>-37.600331448052998</v>
      </c>
    </row>
    <row r="32" spans="1:14" ht="17.100000000000001" customHeight="1" x14ac:dyDescent="0.25">
      <c r="A32" s="14" t="s">
        <v>33</v>
      </c>
      <c r="B32" s="15">
        <v>26.107621100000003</v>
      </c>
      <c r="C32" s="15">
        <v>1.6168821214028153</v>
      </c>
      <c r="D32" s="16">
        <v>4.2950540899999998</v>
      </c>
      <c r="E32" s="15">
        <v>0.75126510021016313</v>
      </c>
      <c r="F32" s="15">
        <v>-83.548657790195975</v>
      </c>
      <c r="G32" s="15">
        <f t="shared" si="0"/>
        <v>2.0913702600445134</v>
      </c>
      <c r="H32" s="3"/>
      <c r="I32" s="23">
        <f t="shared" si="1"/>
        <v>-21.812567010000002</v>
      </c>
      <c r="J32" s="12"/>
      <c r="K32" s="13"/>
      <c r="M32" s="14" t="s">
        <v>49</v>
      </c>
      <c r="N32" s="15">
        <v>-36.385419965632821</v>
      </c>
    </row>
    <row r="33" spans="1:14" ht="17.100000000000001" customHeight="1" x14ac:dyDescent="0.25">
      <c r="A33" s="14" t="s">
        <v>32</v>
      </c>
      <c r="B33" s="15">
        <v>74.214463879999997</v>
      </c>
      <c r="C33" s="15">
        <v>4.5962073425781025</v>
      </c>
      <c r="D33" s="16">
        <v>73.515867720000003</v>
      </c>
      <c r="E33" s="20">
        <v>12.858954642339068</v>
      </c>
      <c r="F33" s="15">
        <v>-0.94132076616436766</v>
      </c>
      <c r="G33" s="15">
        <f t="shared" si="0"/>
        <v>6.6980802036526815E-2</v>
      </c>
      <c r="H33" s="3"/>
      <c r="I33" s="22">
        <f t="shared" si="1"/>
        <v>-0.69859615999999392</v>
      </c>
      <c r="J33" s="12">
        <f>E33-C33</f>
        <v>8.2627472997609654</v>
      </c>
      <c r="K33" s="13"/>
      <c r="M33" s="14" t="s">
        <v>54</v>
      </c>
      <c r="N33" s="15">
        <v>-31.262833887357122</v>
      </c>
    </row>
    <row r="34" spans="1:14" ht="17.100000000000001" customHeight="1" x14ac:dyDescent="0.25">
      <c r="A34" s="2" t="s">
        <v>31</v>
      </c>
      <c r="B34" s="11">
        <v>1.9621802699999999</v>
      </c>
      <c r="C34" s="11">
        <v>0.12152061596804578</v>
      </c>
      <c r="D34" s="6">
        <v>5.5337279999999996E-2</v>
      </c>
      <c r="E34" s="11">
        <v>9.6792651113173436E-3</v>
      </c>
      <c r="F34" s="11">
        <v>-97.179806522058243</v>
      </c>
      <c r="G34" s="11">
        <f t="shared" si="0"/>
        <v>0.1828264742078313</v>
      </c>
      <c r="H34" s="3"/>
      <c r="I34" s="22">
        <f t="shared" si="1"/>
        <v>-1.9068429899999999</v>
      </c>
      <c r="J34" s="12"/>
      <c r="K34" s="13"/>
      <c r="M34" s="2" t="s">
        <v>21</v>
      </c>
      <c r="N34" s="11">
        <v>-31.094615537223657</v>
      </c>
    </row>
    <row r="35" spans="1:14" ht="17.100000000000001" customHeight="1" x14ac:dyDescent="0.25">
      <c r="A35" s="2" t="s">
        <v>30</v>
      </c>
      <c r="B35" s="11">
        <v>210.03103752000001</v>
      </c>
      <c r="C35" s="11">
        <v>13.007520991859803</v>
      </c>
      <c r="D35" s="6">
        <v>6.2716794299999998</v>
      </c>
      <c r="E35" s="21">
        <v>1.097004549124309</v>
      </c>
      <c r="F35" s="11">
        <v>-97.013927320431009</v>
      </c>
      <c r="G35" s="11">
        <f t="shared" si="0"/>
        <v>19.536272898087773</v>
      </c>
      <c r="H35" s="3"/>
      <c r="I35" s="23">
        <f t="shared" si="1"/>
        <v>-203.75935809000001</v>
      </c>
      <c r="J35" s="12"/>
      <c r="K35" s="13"/>
      <c r="M35" s="14" t="s">
        <v>53</v>
      </c>
      <c r="N35" s="15">
        <v>-30.639256464481118</v>
      </c>
    </row>
    <row r="36" spans="1:14" ht="17.100000000000001" customHeight="1" x14ac:dyDescent="0.25">
      <c r="A36" s="2" t="s">
        <v>29</v>
      </c>
      <c r="B36" s="11">
        <v>4.9626640999999996</v>
      </c>
      <c r="C36" s="11">
        <v>0.30734484873528339</v>
      </c>
      <c r="D36" s="6">
        <v>0.60768893000000002</v>
      </c>
      <c r="E36" s="11">
        <v>0.10629330279122443</v>
      </c>
      <c r="F36" s="11">
        <v>-87.754784169252957</v>
      </c>
      <c r="G36" s="11">
        <f t="shared" si="0"/>
        <v>0.41755129277515957</v>
      </c>
      <c r="H36" s="3"/>
      <c r="I36" s="22">
        <f t="shared" si="1"/>
        <v>-4.3549751699999995</v>
      </c>
      <c r="J36" s="12"/>
      <c r="K36" s="13"/>
      <c r="M36" s="2" t="s">
        <v>20</v>
      </c>
      <c r="N36" s="11">
        <v>-30.610109263635994</v>
      </c>
    </row>
    <row r="37" spans="1:14" ht="17.100000000000001" customHeight="1" x14ac:dyDescent="0.25">
      <c r="A37" s="2" t="s">
        <v>28</v>
      </c>
      <c r="B37" s="11">
        <v>0.77764138999999999</v>
      </c>
      <c r="C37" s="11">
        <v>4.8160437733403214E-2</v>
      </c>
      <c r="D37" s="6">
        <v>0.80840553000000004</v>
      </c>
      <c r="E37" s="11">
        <v>0.14140144658944218</v>
      </c>
      <c r="F37" s="11">
        <v>3.9560831503580398</v>
      </c>
      <c r="G37" s="11">
        <f t="shared" si="0"/>
        <v>-2.949639418521879E-3</v>
      </c>
      <c r="H37" s="3"/>
      <c r="I37" s="24">
        <f t="shared" si="1"/>
        <v>3.0764140000000051E-2</v>
      </c>
      <c r="J37" s="12"/>
      <c r="K37" s="13"/>
      <c r="M37" s="2" t="s">
        <v>22</v>
      </c>
      <c r="N37" s="11">
        <v>-30.569412554411592</v>
      </c>
    </row>
    <row r="38" spans="1:14" ht="17.100000000000001" customHeight="1" x14ac:dyDescent="0.25">
      <c r="A38" s="14" t="s">
        <v>27</v>
      </c>
      <c r="B38" s="15">
        <v>1.8236720800000001</v>
      </c>
      <c r="C38" s="15">
        <v>0.11294260668787953</v>
      </c>
      <c r="D38" s="16">
        <v>1.7618944399999998</v>
      </c>
      <c r="E38" s="15">
        <v>0.30818000781599686</v>
      </c>
      <c r="F38" s="15">
        <v>-3.3875410320478387</v>
      </c>
      <c r="G38" s="15">
        <f t="shared" si="0"/>
        <v>5.9231872604680177E-3</v>
      </c>
      <c r="H38" s="3"/>
      <c r="I38" s="22">
        <f t="shared" si="1"/>
        <v>-6.17776400000003E-2</v>
      </c>
      <c r="J38" s="12"/>
      <c r="K38" s="13"/>
      <c r="M38" s="2" t="s">
        <v>8</v>
      </c>
      <c r="N38" s="11">
        <v>-26.433143308575342</v>
      </c>
    </row>
    <row r="39" spans="1:14" ht="17.100000000000001" customHeight="1" x14ac:dyDescent="0.25">
      <c r="A39" s="14" t="s">
        <v>26</v>
      </c>
      <c r="B39" s="15">
        <v>8.8199791799999989</v>
      </c>
      <c r="C39" s="15">
        <v>0.54623385993935158</v>
      </c>
      <c r="D39" s="16">
        <v>0.78727289</v>
      </c>
      <c r="E39" s="15">
        <v>0.13770505195164956</v>
      </c>
      <c r="F39" s="15">
        <v>-91.073982444480095</v>
      </c>
      <c r="G39" s="15">
        <f t="shared" si="0"/>
        <v>0.77016900554972756</v>
      </c>
      <c r="H39" s="3"/>
      <c r="I39" s="22">
        <f t="shared" si="1"/>
        <v>-8.0327062899999984</v>
      </c>
      <c r="J39" s="12"/>
      <c r="K39" s="13"/>
      <c r="M39" s="2" t="s">
        <v>24</v>
      </c>
      <c r="N39" s="11">
        <v>-23.167234535826832</v>
      </c>
    </row>
    <row r="40" spans="1:14" ht="17.100000000000001" customHeight="1" x14ac:dyDescent="0.25">
      <c r="A40" s="14" t="s">
        <v>25</v>
      </c>
      <c r="B40" s="15">
        <v>21.694673390000002</v>
      </c>
      <c r="C40" s="15">
        <v>1.3435819908526407</v>
      </c>
      <c r="D40" s="16">
        <v>0.41494747999999998</v>
      </c>
      <c r="E40" s="15">
        <v>7.2580124397025853E-2</v>
      </c>
      <c r="F40" s="15">
        <v>-98.087330136109514</v>
      </c>
      <c r="G40" s="15">
        <f t="shared" si="0"/>
        <v>2.0402819113252399</v>
      </c>
      <c r="H40" s="3"/>
      <c r="I40" s="23">
        <f t="shared" si="1"/>
        <v>-21.279725910000003</v>
      </c>
      <c r="J40" s="12"/>
      <c r="K40" s="13"/>
      <c r="M40" s="2" t="s">
        <v>46</v>
      </c>
      <c r="N40" s="11">
        <v>-22.557159734327961</v>
      </c>
    </row>
    <row r="41" spans="1:14" ht="17.100000000000001" customHeight="1" x14ac:dyDescent="0.25">
      <c r="A41" s="2" t="s">
        <v>24</v>
      </c>
      <c r="B41" s="11">
        <v>1.23358228</v>
      </c>
      <c r="C41" s="11">
        <v>7.6397505777013194E-2</v>
      </c>
      <c r="D41" s="6">
        <v>0.94779537999999997</v>
      </c>
      <c r="E41" s="11">
        <v>0.16578268310805597</v>
      </c>
      <c r="F41" s="11">
        <v>-23.167234535826832</v>
      </c>
      <c r="G41" s="11">
        <f t="shared" si="0"/>
        <v>2.7401003425974825E-2</v>
      </c>
      <c r="H41" s="3"/>
      <c r="I41" s="22">
        <f t="shared" si="1"/>
        <v>-0.28578690000000007</v>
      </c>
      <c r="J41" s="12"/>
      <c r="K41" s="13"/>
      <c r="M41" s="14" t="s">
        <v>36</v>
      </c>
      <c r="N41" s="15">
        <v>-20.697098333744503</v>
      </c>
    </row>
    <row r="42" spans="1:14" ht="17.100000000000001" customHeight="1" x14ac:dyDescent="0.25">
      <c r="A42" s="2" t="s">
        <v>23</v>
      </c>
      <c r="B42" s="11">
        <v>26.881016420000002</v>
      </c>
      <c r="C42" s="11">
        <v>1.6647795939796872</v>
      </c>
      <c r="D42" s="6">
        <v>3.5402363700000001</v>
      </c>
      <c r="E42" s="11">
        <v>0.61923691193274699</v>
      </c>
      <c r="F42" s="11">
        <v>-86.829975791518095</v>
      </c>
      <c r="G42" s="11">
        <f t="shared" si="0"/>
        <v>2.2378940186375749</v>
      </c>
      <c r="H42" s="3"/>
      <c r="I42" s="23">
        <f t="shared" si="1"/>
        <v>-23.340780050000003</v>
      </c>
      <c r="J42" s="12"/>
      <c r="K42" s="13"/>
      <c r="M42" s="2" t="s">
        <v>52</v>
      </c>
      <c r="N42" s="11">
        <v>-13.908676719175048</v>
      </c>
    </row>
    <row r="43" spans="1:14" ht="17.100000000000001" customHeight="1" x14ac:dyDescent="0.25">
      <c r="A43" s="2" t="s">
        <v>22</v>
      </c>
      <c r="B43" s="11">
        <v>108.21401429000001</v>
      </c>
      <c r="C43" s="11">
        <v>6.7018478750149244</v>
      </c>
      <c r="D43" s="6">
        <v>75.133625819999992</v>
      </c>
      <c r="E43" s="20">
        <v>13.141923186074521</v>
      </c>
      <c r="F43" s="11">
        <v>-30.569412554411592</v>
      </c>
      <c r="G43" s="11">
        <f t="shared" si="0"/>
        <v>3.1717193398264523</v>
      </c>
      <c r="H43" s="3"/>
      <c r="I43" s="23">
        <f t="shared" si="1"/>
        <v>-33.080388470000017</v>
      </c>
      <c r="J43" s="12">
        <f>E43-C43</f>
        <v>6.440075311059597</v>
      </c>
      <c r="K43" s="13"/>
      <c r="M43" s="2" t="s">
        <v>18</v>
      </c>
      <c r="N43" s="11">
        <v>-7.6029253574920022</v>
      </c>
    </row>
    <row r="44" spans="1:14" ht="17.100000000000001" customHeight="1" x14ac:dyDescent="0.25">
      <c r="A44" s="2" t="s">
        <v>21</v>
      </c>
      <c r="B44" s="11">
        <v>117.84052511</v>
      </c>
      <c r="C44" s="11">
        <v>7.2980313869760627</v>
      </c>
      <c r="D44" s="6">
        <v>81.198466879999998</v>
      </c>
      <c r="E44" s="20">
        <v>14.202748808109847</v>
      </c>
      <c r="F44" s="11">
        <v>-31.094615537223657</v>
      </c>
      <c r="G44" s="11">
        <f t="shared" si="0"/>
        <v>3.5132091887171835</v>
      </c>
      <c r="H44" s="3"/>
      <c r="I44" s="23">
        <f t="shared" si="1"/>
        <v>-36.642058230000004</v>
      </c>
      <c r="J44" s="12">
        <f>E44-C44</f>
        <v>6.9047174211337845</v>
      </c>
      <c r="K44" s="13"/>
      <c r="M44" s="2" t="s">
        <v>7</v>
      </c>
      <c r="N44" s="11">
        <v>-6.5283641249133009</v>
      </c>
    </row>
    <row r="45" spans="1:14" ht="17.100000000000001" customHeight="1" x14ac:dyDescent="0.25">
      <c r="A45" s="2" t="s">
        <v>20</v>
      </c>
      <c r="B45" s="11">
        <v>15.24603666</v>
      </c>
      <c r="C45" s="11">
        <v>0.94420874285654055</v>
      </c>
      <c r="D45" s="6">
        <v>10.57920818</v>
      </c>
      <c r="E45" s="21">
        <v>1.8504516420401771</v>
      </c>
      <c r="F45" s="11">
        <v>-30.610109263635994</v>
      </c>
      <c r="G45" s="11">
        <f t="shared" si="0"/>
        <v>0.44745152128707383</v>
      </c>
      <c r="H45" s="3"/>
      <c r="I45" s="22">
        <f t="shared" si="1"/>
        <v>-4.6668284799999995</v>
      </c>
      <c r="J45" s="12"/>
      <c r="K45" s="13"/>
      <c r="M45" s="2" t="s">
        <v>60</v>
      </c>
      <c r="N45" s="11">
        <v>-4.8760984523781543</v>
      </c>
    </row>
    <row r="46" spans="1:14" ht="17.100000000000001" customHeight="1" x14ac:dyDescent="0.25">
      <c r="A46" s="14" t="s">
        <v>19</v>
      </c>
      <c r="B46" s="15">
        <v>86.247314709999998</v>
      </c>
      <c r="C46" s="15">
        <v>5.3414189151688367</v>
      </c>
      <c r="D46" s="16">
        <v>11.580296259999999</v>
      </c>
      <c r="E46" s="21">
        <v>2.0255559645890928</v>
      </c>
      <c r="F46" s="15">
        <v>-86.573151524847063</v>
      </c>
      <c r="G46" s="15">
        <f t="shared" si="0"/>
        <v>7.1590098368951649</v>
      </c>
      <c r="H46" s="3"/>
      <c r="I46" s="23">
        <f t="shared" si="1"/>
        <v>-74.66701845</v>
      </c>
      <c r="J46" s="12"/>
      <c r="K46" s="13"/>
      <c r="M46" s="14" t="s">
        <v>48</v>
      </c>
      <c r="N46" s="15">
        <v>-3.7744695448129884</v>
      </c>
    </row>
    <row r="47" spans="1:14" ht="17.100000000000001" customHeight="1" x14ac:dyDescent="0.25">
      <c r="A47" s="2" t="s">
        <v>18</v>
      </c>
      <c r="B47" s="11">
        <v>74.517620700000009</v>
      </c>
      <c r="C47" s="11">
        <v>4.6149822757810117</v>
      </c>
      <c r="D47" s="6">
        <v>68.852101619999999</v>
      </c>
      <c r="E47" s="20">
        <v>12.043196648829548</v>
      </c>
      <c r="F47" s="11">
        <v>-7.6029253574920022</v>
      </c>
      <c r="G47" s="11">
        <f t="shared" si="0"/>
        <v>0.54320512144190647</v>
      </c>
      <c r="H47" s="3"/>
      <c r="I47" s="22">
        <f t="shared" si="1"/>
        <v>-5.6655190800000099</v>
      </c>
      <c r="J47" s="12">
        <f>E47-C47</f>
        <v>7.4282143730485366</v>
      </c>
      <c r="K47" s="13"/>
      <c r="M47" s="14" t="s">
        <v>27</v>
      </c>
      <c r="N47" s="15">
        <v>-3.3875410320478387</v>
      </c>
    </row>
    <row r="48" spans="1:14" ht="17.100000000000001" customHeight="1" x14ac:dyDescent="0.25">
      <c r="A48" s="2" t="s">
        <v>17</v>
      </c>
      <c r="B48" s="11">
        <v>5.9525470000000004E-2</v>
      </c>
      <c r="C48" s="11">
        <v>3.6864970516635709E-3</v>
      </c>
      <c r="D48" s="6">
        <v>0</v>
      </c>
      <c r="E48" s="11">
        <v>0</v>
      </c>
      <c r="F48" s="11">
        <v>-100</v>
      </c>
      <c r="G48" s="11">
        <f t="shared" si="0"/>
        <v>5.7072511280354746E-3</v>
      </c>
      <c r="H48" s="3"/>
      <c r="I48" s="22">
        <f t="shared" si="1"/>
        <v>-5.9525470000000004E-2</v>
      </c>
      <c r="J48" s="12"/>
      <c r="K48" s="13"/>
      <c r="M48" s="2" t="s">
        <v>10</v>
      </c>
      <c r="N48" s="11">
        <v>-3.3337541897722729</v>
      </c>
    </row>
    <row r="49" spans="1:14" ht="17.100000000000001" customHeight="1" x14ac:dyDescent="0.25">
      <c r="A49" s="14" t="s">
        <v>16</v>
      </c>
      <c r="B49" s="15">
        <v>0.372</v>
      </c>
      <c r="C49" s="15">
        <v>2.3038489292379352E-2</v>
      </c>
      <c r="D49" s="16">
        <v>0.372</v>
      </c>
      <c r="E49" s="15">
        <v>6.5068008789193332E-2</v>
      </c>
      <c r="F49" s="15">
        <v>0</v>
      </c>
      <c r="G49" s="15">
        <f t="shared" si="0"/>
        <v>0</v>
      </c>
      <c r="H49" s="3"/>
      <c r="I49" s="12">
        <f t="shared" si="1"/>
        <v>0</v>
      </c>
      <c r="J49" s="12"/>
      <c r="K49" s="13"/>
      <c r="M49" s="14" t="s">
        <v>3</v>
      </c>
      <c r="N49" s="15">
        <v>-1.4120383686782598</v>
      </c>
    </row>
    <row r="50" spans="1:14" ht="17.100000000000001" customHeight="1" x14ac:dyDescent="0.25">
      <c r="A50" s="14" t="s">
        <v>15</v>
      </c>
      <c r="B50" s="15">
        <v>0.03</v>
      </c>
      <c r="C50" s="15">
        <v>1.8579426848693026E-3</v>
      </c>
      <c r="D50" s="16">
        <v>0.03</v>
      </c>
      <c r="E50" s="15">
        <v>5.2474200636446226E-3</v>
      </c>
      <c r="F50" s="15">
        <v>0</v>
      </c>
      <c r="G50" s="15">
        <f t="shared" si="0"/>
        <v>0</v>
      </c>
      <c r="H50" s="3"/>
      <c r="I50" s="12">
        <f t="shared" si="1"/>
        <v>0</v>
      </c>
      <c r="J50" s="12"/>
      <c r="K50" s="13"/>
      <c r="M50" s="14" t="s">
        <v>32</v>
      </c>
      <c r="N50" s="15">
        <v>-0.94132076616436766</v>
      </c>
    </row>
    <row r="51" spans="1:14" ht="17.100000000000001" customHeight="1" x14ac:dyDescent="0.25">
      <c r="A51" s="14" t="s">
        <v>14</v>
      </c>
      <c r="B51" s="15">
        <v>1.0999999999999999E-2</v>
      </c>
      <c r="C51" s="15">
        <v>6.8124565111874434E-4</v>
      </c>
      <c r="D51" s="16">
        <v>1.0999999999999999E-2</v>
      </c>
      <c r="E51" s="15">
        <v>1.9240540233363616E-3</v>
      </c>
      <c r="F51" s="15">
        <v>0</v>
      </c>
      <c r="G51" s="15">
        <f t="shared" si="0"/>
        <v>0</v>
      </c>
      <c r="H51" s="3"/>
      <c r="I51" s="12">
        <f t="shared" si="1"/>
        <v>0</v>
      </c>
      <c r="J51" s="12"/>
      <c r="K51" s="13"/>
      <c r="M51" s="14" t="s">
        <v>16</v>
      </c>
      <c r="N51" s="15">
        <v>0</v>
      </c>
    </row>
    <row r="52" spans="1:14" ht="17.100000000000001" customHeight="1" x14ac:dyDescent="0.25">
      <c r="A52" s="14" t="s">
        <v>13</v>
      </c>
      <c r="B52" s="15">
        <v>1.9E-2</v>
      </c>
      <c r="C52" s="15">
        <v>1.1766970337505583E-3</v>
      </c>
      <c r="D52" s="16">
        <v>1.9E-2</v>
      </c>
      <c r="E52" s="15">
        <v>3.3233660403082605E-3</v>
      </c>
      <c r="F52" s="15">
        <v>0</v>
      </c>
      <c r="G52" s="15">
        <f t="shared" si="0"/>
        <v>0</v>
      </c>
      <c r="H52" s="3"/>
      <c r="I52" s="12">
        <f t="shared" si="1"/>
        <v>0</v>
      </c>
      <c r="J52" s="12"/>
      <c r="K52" s="13"/>
      <c r="M52" s="14" t="s">
        <v>15</v>
      </c>
      <c r="N52" s="15">
        <v>0</v>
      </c>
    </row>
    <row r="53" spans="1:14" ht="17.100000000000001" customHeight="1" x14ac:dyDescent="0.25">
      <c r="A53" s="14" t="s">
        <v>12</v>
      </c>
      <c r="B53" s="15">
        <v>8.7999999999999995E-2</v>
      </c>
      <c r="C53" s="15">
        <v>5.4499652089499548E-3</v>
      </c>
      <c r="D53" s="16">
        <v>8.7999999999999995E-2</v>
      </c>
      <c r="E53" s="15">
        <v>1.5392432186690893E-2</v>
      </c>
      <c r="F53" s="15">
        <v>0</v>
      </c>
      <c r="G53" s="15">
        <f t="shared" si="0"/>
        <v>0</v>
      </c>
      <c r="H53" s="3"/>
      <c r="I53" s="12">
        <f t="shared" si="1"/>
        <v>0</v>
      </c>
      <c r="J53" s="12"/>
      <c r="K53" s="13"/>
      <c r="M53" s="14" t="s">
        <v>14</v>
      </c>
      <c r="N53" s="15">
        <v>0</v>
      </c>
    </row>
    <row r="54" spans="1:14" ht="17.100000000000001" customHeight="1" x14ac:dyDescent="0.25">
      <c r="A54" s="14" t="s">
        <v>11</v>
      </c>
      <c r="B54" s="15">
        <v>2.0500000000000001E-2</v>
      </c>
      <c r="C54" s="15">
        <v>1.2695941679940236E-3</v>
      </c>
      <c r="D54" s="16">
        <v>2.0500000000000001E-2</v>
      </c>
      <c r="E54" s="15">
        <v>3.5857370434904923E-3</v>
      </c>
      <c r="F54" s="15">
        <v>0</v>
      </c>
      <c r="G54" s="15">
        <f t="shared" si="0"/>
        <v>0</v>
      </c>
      <c r="H54" s="3"/>
      <c r="I54" s="12">
        <f t="shared" si="1"/>
        <v>0</v>
      </c>
      <c r="J54" s="12"/>
      <c r="K54" s="13"/>
      <c r="M54" s="14" t="s">
        <v>13</v>
      </c>
      <c r="N54" s="15">
        <v>0</v>
      </c>
    </row>
    <row r="55" spans="1:14" ht="17.100000000000001" customHeight="1" x14ac:dyDescent="0.25">
      <c r="A55" s="2" t="s">
        <v>10</v>
      </c>
      <c r="B55" s="11">
        <v>6.6789996299999999</v>
      </c>
      <c r="C55" s="11">
        <v>0.41363995016010929</v>
      </c>
      <c r="D55" s="6">
        <v>6.4563382000000002</v>
      </c>
      <c r="E55" s="21">
        <v>1.1293039536118403</v>
      </c>
      <c r="F55" s="11">
        <v>-3.3337541897722729</v>
      </c>
      <c r="G55" s="11">
        <f t="shared" si="0"/>
        <v>2.1348587378436316E-2</v>
      </c>
      <c r="H55" s="3"/>
      <c r="I55" s="22">
        <f t="shared" si="1"/>
        <v>-0.2226614299999996</v>
      </c>
      <c r="J55" s="12"/>
      <c r="K55" s="13"/>
      <c r="M55" s="14" t="s">
        <v>12</v>
      </c>
      <c r="N55" s="15">
        <v>0</v>
      </c>
    </row>
    <row r="56" spans="1:14" ht="17.100000000000001" customHeight="1" x14ac:dyDescent="0.25">
      <c r="A56" s="2" t="s">
        <v>9</v>
      </c>
      <c r="B56" s="11">
        <v>4.8266391900000007</v>
      </c>
      <c r="C56" s="11">
        <v>0.29892063251879991</v>
      </c>
      <c r="D56" s="6">
        <v>2.4883361600000002</v>
      </c>
      <c r="E56" s="11">
        <v>0.43524483636921391</v>
      </c>
      <c r="F56" s="11">
        <v>-48.44578055149799</v>
      </c>
      <c r="G56" s="11">
        <f t="shared" si="0"/>
        <v>0.22419449364543059</v>
      </c>
      <c r="H56" s="3"/>
      <c r="I56" s="22">
        <f t="shared" si="1"/>
        <v>-2.3383030300000005</v>
      </c>
      <c r="J56" s="12"/>
      <c r="K56" s="13"/>
      <c r="M56" s="14" t="s">
        <v>11</v>
      </c>
      <c r="N56" s="15">
        <v>0</v>
      </c>
    </row>
    <row r="57" spans="1:14" ht="17.100000000000001" customHeight="1" x14ac:dyDescent="0.25">
      <c r="A57" s="2" t="s">
        <v>8</v>
      </c>
      <c r="B57" s="11">
        <v>1.27877372</v>
      </c>
      <c r="C57" s="11">
        <v>7.9196275955903533E-2</v>
      </c>
      <c r="D57" s="6">
        <v>0.94075363000000001</v>
      </c>
      <c r="E57" s="11">
        <v>0.16455098243361699</v>
      </c>
      <c r="F57" s="11">
        <v>-26.433143308575342</v>
      </c>
      <c r="G57" s="11">
        <f t="shared" si="0"/>
        <v>3.2409076987567717E-2</v>
      </c>
      <c r="H57" s="3"/>
      <c r="I57" s="22">
        <f t="shared" si="1"/>
        <v>-0.33802009</v>
      </c>
      <c r="J57" s="12"/>
      <c r="K57" s="13"/>
      <c r="M57" s="14" t="s">
        <v>44</v>
      </c>
      <c r="N57" s="15">
        <v>2.624205398198683E-2</v>
      </c>
    </row>
    <row r="58" spans="1:14" ht="17.100000000000001" customHeight="1" x14ac:dyDescent="0.25">
      <c r="A58" s="2" t="s">
        <v>7</v>
      </c>
      <c r="B58" s="11">
        <v>3.5209446899999999</v>
      </c>
      <c r="C58" s="11">
        <v>0.21805711435383049</v>
      </c>
      <c r="D58" s="6">
        <v>3.2910846</v>
      </c>
      <c r="E58" s="11">
        <v>0.57565677870639465</v>
      </c>
      <c r="F58" s="11">
        <v>-6.5283641249133009</v>
      </c>
      <c r="G58" s="11">
        <f t="shared" si="0"/>
        <v>2.203878873938895E-2</v>
      </c>
      <c r="H58" s="3"/>
      <c r="I58" s="22">
        <f t="shared" si="1"/>
        <v>-0.22986008999999985</v>
      </c>
      <c r="J58" s="12"/>
      <c r="K58" s="13"/>
      <c r="M58" s="2" t="s">
        <v>28</v>
      </c>
      <c r="N58" s="11">
        <v>3.9560831503580398</v>
      </c>
    </row>
    <row r="59" spans="1:14" ht="17.100000000000001" customHeight="1" x14ac:dyDescent="0.25">
      <c r="A59" s="2" t="s">
        <v>6</v>
      </c>
      <c r="B59" s="11">
        <v>2.4213189599999998</v>
      </c>
      <c r="C59" s="11">
        <v>0.14995572831557824</v>
      </c>
      <c r="D59" s="6">
        <v>1.4617168999999999</v>
      </c>
      <c r="E59" s="11">
        <v>0.25567475294761399</v>
      </c>
      <c r="F59" s="11">
        <v>-39.631377602560882</v>
      </c>
      <c r="G59" s="11">
        <f t="shared" si="0"/>
        <v>9.2005824387445659E-2</v>
      </c>
      <c r="H59" s="3"/>
      <c r="I59" s="22">
        <f t="shared" si="1"/>
        <v>-0.95960205999999992</v>
      </c>
      <c r="J59" s="12"/>
      <c r="K59" s="13"/>
      <c r="M59" s="2" t="s">
        <v>61</v>
      </c>
      <c r="N59" s="11">
        <v>5.0287210344273872</v>
      </c>
    </row>
    <row r="60" spans="1:14" ht="17.100000000000001" customHeight="1" x14ac:dyDescent="0.25">
      <c r="A60" s="2" t="s">
        <v>5</v>
      </c>
      <c r="B60" s="11">
        <v>0</v>
      </c>
      <c r="C60" s="11">
        <v>0</v>
      </c>
      <c r="D60" s="6">
        <v>1.6943896100000002</v>
      </c>
      <c r="E60" s="11">
        <v>0.29637246783816629</v>
      </c>
      <c r="F60" s="11" t="s">
        <v>63</v>
      </c>
      <c r="G60" s="11">
        <f t="shared" si="0"/>
        <v>-0.1624566259284318</v>
      </c>
      <c r="H60" s="3"/>
      <c r="I60" s="24">
        <f t="shared" si="1"/>
        <v>1.6943896100000002</v>
      </c>
      <c r="J60" s="12"/>
      <c r="K60" s="13"/>
      <c r="M60" s="2" t="s">
        <v>45</v>
      </c>
      <c r="N60" s="11">
        <v>7.5972568379465129</v>
      </c>
    </row>
    <row r="61" spans="1:14" ht="17.100000000000001" customHeight="1" x14ac:dyDescent="0.25">
      <c r="A61" s="14" t="s">
        <v>4</v>
      </c>
      <c r="B61" s="15">
        <v>0.26692958</v>
      </c>
      <c r="C61" s="15">
        <v>1.6531328684541179E-2</v>
      </c>
      <c r="D61" s="16">
        <v>0.36924368000000002</v>
      </c>
      <c r="E61" s="15">
        <v>6.4585889826865833E-2</v>
      </c>
      <c r="F61" s="15">
        <v>38.32999699771004</v>
      </c>
      <c r="G61" s="15">
        <f t="shared" si="0"/>
        <v>-9.8097883584780509E-3</v>
      </c>
      <c r="H61" s="3"/>
      <c r="I61" s="24">
        <f t="shared" si="1"/>
        <v>0.10231410000000002</v>
      </c>
      <c r="J61" s="12"/>
      <c r="K61" s="13"/>
      <c r="M61" s="14" t="s">
        <v>43</v>
      </c>
      <c r="N61" s="15">
        <v>7.7216369844243422</v>
      </c>
    </row>
    <row r="62" spans="1:14" ht="17.100000000000001" customHeight="1" x14ac:dyDescent="0.25">
      <c r="A62" s="14" t="s">
        <v>3</v>
      </c>
      <c r="B62" s="15">
        <v>0.22667656</v>
      </c>
      <c r="C62" s="15">
        <v>1.4038401882777919E-2</v>
      </c>
      <c r="D62" s="16">
        <v>0.2234758</v>
      </c>
      <c r="E62" s="15">
        <v>3.9089046555301099E-2</v>
      </c>
      <c r="F62" s="15">
        <v>-1.4120383686782598</v>
      </c>
      <c r="G62" s="15">
        <f t="shared" si="0"/>
        <v>3.0688612993010902E-4</v>
      </c>
      <c r="H62" s="3"/>
      <c r="I62" s="12">
        <f t="shared" si="1"/>
        <v>-3.2007599999999969E-3</v>
      </c>
      <c r="J62" s="12"/>
      <c r="K62" s="13"/>
      <c r="M62" s="14" t="s">
        <v>4</v>
      </c>
      <c r="N62" s="15">
        <v>38.32999699771004</v>
      </c>
    </row>
    <row r="63" spans="1:14" ht="17.100000000000001" customHeight="1" x14ac:dyDescent="0.25">
      <c r="A63" s="2" t="s">
        <v>2</v>
      </c>
      <c r="B63" s="11">
        <v>94.820106359999997</v>
      </c>
      <c r="C63" s="11">
        <v>5.8723440996697081</v>
      </c>
      <c r="D63" s="6">
        <v>0</v>
      </c>
      <c r="E63" s="11">
        <v>0</v>
      </c>
      <c r="F63" s="11">
        <v>-100</v>
      </c>
      <c r="G63" s="11">
        <f t="shared" si="0"/>
        <v>9.0912706608373455</v>
      </c>
      <c r="H63" s="3"/>
      <c r="I63" s="23">
        <f t="shared" si="1"/>
        <v>-94.820106359999997</v>
      </c>
      <c r="J63" s="12"/>
      <c r="K63" s="13"/>
      <c r="M63" s="2" t="s">
        <v>5</v>
      </c>
      <c r="N63" s="11" t="s">
        <v>63</v>
      </c>
    </row>
    <row r="64" spans="1:14" ht="17.100000000000001" customHeight="1" thickBot="1" x14ac:dyDescent="0.3">
      <c r="A64" s="17" t="s">
        <v>1</v>
      </c>
      <c r="B64" s="18">
        <v>1614.6892067399999</v>
      </c>
      <c r="C64" s="19">
        <v>100</v>
      </c>
      <c r="D64" s="18">
        <v>571.70951888999991</v>
      </c>
      <c r="E64" s="19">
        <v>100</v>
      </c>
      <c r="F64" s="19">
        <v>-64.593216050272545</v>
      </c>
      <c r="G64" s="19">
        <f t="shared" si="0"/>
        <v>100</v>
      </c>
      <c r="H64" s="3"/>
      <c r="I64" s="12">
        <f t="shared" si="1"/>
        <v>-1042.9796878500001</v>
      </c>
      <c r="J64" s="12"/>
      <c r="K64" s="13"/>
      <c r="M64" s="17" t="s">
        <v>1</v>
      </c>
      <c r="N64" s="19">
        <v>-64.593216050272545</v>
      </c>
    </row>
    <row r="65" spans="1:13" ht="17.100000000000001" customHeight="1" x14ac:dyDescent="0.25">
      <c r="A65" s="27" t="s">
        <v>62</v>
      </c>
      <c r="B65" s="27"/>
      <c r="C65" s="27"/>
      <c r="D65" s="27"/>
      <c r="E65" s="27"/>
      <c r="F65" s="27"/>
      <c r="G65" s="27"/>
      <c r="H65" s="1"/>
      <c r="J65" s="12"/>
    </row>
    <row r="66" spans="1:13" ht="17.100000000000001" customHeight="1" x14ac:dyDescent="0.25">
      <c r="A66" s="28" t="s">
        <v>0</v>
      </c>
      <c r="B66" s="28"/>
      <c r="C66" s="28"/>
      <c r="D66" s="28"/>
      <c r="E66" s="28"/>
      <c r="F66" s="28"/>
      <c r="G66" s="28"/>
      <c r="H66" s="1"/>
      <c r="J66" s="12"/>
    </row>
    <row r="67" spans="1:13" x14ac:dyDescent="0.25">
      <c r="A67" s="1"/>
      <c r="B67" s="1"/>
      <c r="C67" s="1"/>
      <c r="D67" s="3" t="s">
        <v>68</v>
      </c>
      <c r="E67" s="1"/>
      <c r="F67" s="1"/>
      <c r="G67" s="1"/>
      <c r="H67" s="1"/>
      <c r="M67" s="1"/>
    </row>
  </sheetData>
  <sortState xmlns:xlrd2="http://schemas.microsoft.com/office/spreadsheetml/2017/richdata2" ref="M8:N63">
    <sortCondition ref="N8:N63"/>
  </sortState>
  <mergeCells count="4">
    <mergeCell ref="A4:G4"/>
    <mergeCell ref="A6:F6"/>
    <mergeCell ref="A65:G65"/>
    <mergeCell ref="A66:G6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1.8.1-11bis</vt:lpstr>
      <vt:lpstr>Hoja1</vt:lpstr>
      <vt:lpstr>'1.8.1-11bis'!Área_de_impresión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2025-05-30T07:33:12Z</dcterms:modified>
</cp:coreProperties>
</file>