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4\Cuadros y Gráficos\Gráficos\1.8\1.8.2\"/>
    </mc:Choice>
  </mc:AlternateContent>
  <xr:revisionPtr revIDLastSave="0" documentId="13_ncr:1_{EF31B922-02AD-4140-974F-8CDD17CDA77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G 1.8.2-2" sheetId="16" r:id="rId1"/>
    <sheet name="BaseDatos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7" l="1"/>
  <c r="K9" i="7" s="1"/>
  <c r="L4" i="7"/>
  <c r="L3" i="7"/>
  <c r="J10" i="7"/>
  <c r="J9" i="7"/>
  <c r="I9" i="7"/>
  <c r="I10" i="7"/>
  <c r="H10" i="7"/>
  <c r="H9" i="7"/>
  <c r="G10" i="7"/>
  <c r="F10" i="7"/>
  <c r="E10" i="7"/>
  <c r="D10" i="7"/>
  <c r="C10" i="7"/>
  <c r="G9" i="7"/>
  <c r="F9" i="7"/>
  <c r="E9" i="7"/>
  <c r="D9" i="7"/>
  <c r="C9" i="7"/>
  <c r="K10" i="7" l="1"/>
</calcChain>
</file>

<file path=xl/sharedStrings.xml><?xml version="1.0" encoding="utf-8"?>
<sst xmlns="http://schemas.openxmlformats.org/spreadsheetml/2006/main" count="20" uniqueCount="20">
  <si>
    <t>(porcentaje)</t>
  </si>
  <si>
    <t>Grafico 1.8.2-2</t>
  </si>
  <si>
    <t>(sobre presupuesto inicial y sobre presupuesto definitivo)</t>
  </si>
  <si>
    <t>Presupuestos iniciales</t>
  </si>
  <si>
    <t>Presupuestos definitivos</t>
  </si>
  <si>
    <t>Derechos reconocidos</t>
  </si>
  <si>
    <t>Grado de ejecución sobre presupuesto inicial</t>
  </si>
  <si>
    <t>Grado de ejecución sobre previsión definitiva</t>
  </si>
  <si>
    <t>Fuente:   Elaboración propia a partir de datos del Ministerio de Hacienda.</t>
  </si>
  <si>
    <t>Ingresos</t>
  </si>
  <si>
    <t>Presupuesto</t>
  </si>
  <si>
    <t>Previsión</t>
  </si>
  <si>
    <t>Derechos</t>
  </si>
  <si>
    <t>Inicial</t>
  </si>
  <si>
    <t>Definitiva</t>
  </si>
  <si>
    <t>Reconocidos</t>
  </si>
  <si>
    <t>Netos</t>
  </si>
  <si>
    <t>Total ingresos</t>
  </si>
  <si>
    <t>CES. Informe de Situación Económica y Social de Castilla y León en 2024</t>
  </si>
  <si>
    <t>Grado de ejecución de ingresos de las Diputaciones Provinciales de Castilla y León, 2016-2023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</si>
</sst>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sz val="8"/>
      <name val="Univers"/>
      <family val="2"/>
    </font>
    <font>
      <b/>
      <sz val="8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9"/>
      <name val="Univers"/>
      <family val="2"/>
    </font>
    <font>
      <sz val="13"/>
      <name val="Arial"/>
      <family val="2"/>
    </font>
    <font>
      <sz val="10"/>
      <color indexed="8"/>
      <name val="MS Sans Serif"/>
      <family val="2"/>
    </font>
    <font>
      <b/>
      <sz val="12"/>
      <color indexed="8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8"/>
      </patternFill>
    </fill>
  </fills>
  <borders count="10">
    <border>
      <left/>
      <right/>
      <top/>
      <bottom/>
      <diagonal/>
    </border>
    <border>
      <left style="double">
        <color indexed="9"/>
      </left>
      <right style="double">
        <color indexed="9"/>
      </right>
      <top style="thin">
        <color indexed="64"/>
      </top>
      <bottom style="thin">
        <color indexed="64"/>
      </bottom>
      <diagonal/>
    </border>
    <border>
      <left style="double">
        <color indexed="9"/>
      </left>
      <right style="double">
        <color indexed="9"/>
      </right>
      <top style="thin">
        <color indexed="22"/>
      </top>
      <bottom style="thin">
        <color indexed="64"/>
      </bottom>
      <diagonal/>
    </border>
    <border>
      <left/>
      <right style="double">
        <color indexed="9"/>
      </right>
      <top style="thin">
        <color indexed="22"/>
      </top>
      <bottom style="thin">
        <color indexed="22"/>
      </bottom>
      <diagonal/>
    </border>
    <border>
      <left style="double">
        <color indexed="9"/>
      </left>
      <right style="double">
        <color indexed="9"/>
      </right>
      <top/>
      <bottom/>
      <diagonal/>
    </border>
    <border>
      <left style="double">
        <color indexed="9"/>
      </left>
      <right style="double">
        <color indexed="9"/>
      </right>
      <top/>
      <bottom style="double">
        <color indexed="9"/>
      </bottom>
      <diagonal/>
    </border>
    <border>
      <left/>
      <right style="double">
        <color indexed="9"/>
      </right>
      <top/>
      <bottom/>
      <diagonal/>
    </border>
    <border>
      <left style="double">
        <color indexed="9"/>
      </left>
      <right style="double">
        <color indexed="9"/>
      </right>
      <top style="double">
        <color indexed="9"/>
      </top>
      <bottom style="double">
        <color indexed="9"/>
      </bottom>
      <diagonal/>
    </border>
    <border>
      <left/>
      <right style="double">
        <color indexed="9"/>
      </right>
      <top style="thin">
        <color indexed="64"/>
      </top>
      <bottom style="thin">
        <color indexed="64"/>
      </bottom>
      <diagonal/>
    </border>
    <border>
      <left style="double">
        <color indexed="9"/>
      </left>
      <right style="double">
        <color indexed="9"/>
      </right>
      <top style="double">
        <color indexed="9"/>
      </top>
      <bottom style="thin">
        <color indexed="64"/>
      </bottom>
      <diagonal/>
    </border>
  </borders>
  <cellStyleXfs count="8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6" fillId="0" borderId="0"/>
    <xf numFmtId="0" fontId="8" fillId="0" borderId="0"/>
    <xf numFmtId="0" fontId="8" fillId="0" borderId="0"/>
    <xf numFmtId="0" fontId="10" fillId="0" borderId="0"/>
    <xf numFmtId="0" fontId="12" fillId="0" borderId="0"/>
  </cellStyleXfs>
  <cellXfs count="19">
    <xf numFmtId="0" fontId="0" fillId="0" borderId="0" xfId="0"/>
    <xf numFmtId="0" fontId="3" fillId="2" borderId="0" xfId="1" applyFont="1"/>
    <xf numFmtId="0" fontId="4" fillId="0" borderId="0" xfId="0" applyFont="1"/>
    <xf numFmtId="0" fontId="5" fillId="3" borderId="0" xfId="2" applyFont="1" applyAlignment="1">
      <alignment vertical="center"/>
    </xf>
    <xf numFmtId="3" fontId="7" fillId="4" borderId="1" xfId="3" applyNumberFormat="1" applyFont="1" applyFill="1" applyBorder="1" applyAlignment="1">
      <alignment horizontal="right" vertical="center"/>
    </xf>
    <xf numFmtId="3" fontId="7" fillId="4" borderId="2" xfId="3" applyNumberFormat="1" applyFont="1" applyFill="1" applyBorder="1" applyAlignment="1">
      <alignment horizontal="right" vertical="center"/>
    </xf>
    <xf numFmtId="164" fontId="0" fillId="0" borderId="0" xfId="0" applyNumberFormat="1"/>
    <xf numFmtId="3" fontId="7" fillId="4" borderId="3" xfId="3" applyNumberFormat="1" applyFont="1" applyFill="1" applyBorder="1" applyAlignment="1">
      <alignment horizontal="right" vertical="center"/>
    </xf>
    <xf numFmtId="4" fontId="7" fillId="0" borderId="5" xfId="3" applyNumberFormat="1" applyFont="1" applyBorder="1"/>
    <xf numFmtId="3" fontId="7" fillId="5" borderId="6" xfId="6" applyNumberFormat="1" applyFont="1" applyFill="1" applyBorder="1" applyAlignment="1">
      <alignment horizontal="center"/>
    </xf>
    <xf numFmtId="3" fontId="7" fillId="5" borderId="4" xfId="6" applyNumberFormat="1" applyFont="1" applyFill="1" applyBorder="1" applyAlignment="1">
      <alignment horizontal="center"/>
    </xf>
    <xf numFmtId="4" fontId="7" fillId="0" borderId="7" xfId="3" applyNumberFormat="1" applyFont="1" applyBorder="1"/>
    <xf numFmtId="0" fontId="13" fillId="6" borderId="8" xfId="7" applyFont="1" applyFill="1" applyBorder="1" applyAlignment="1">
      <alignment horizontal="left" vertical="center"/>
    </xf>
    <xf numFmtId="4" fontId="14" fillId="0" borderId="9" xfId="3" applyNumberFormat="1" applyFont="1" applyBorder="1"/>
    <xf numFmtId="3" fontId="14" fillId="4" borderId="2" xfId="3" applyNumberFormat="1" applyFont="1" applyFill="1" applyBorder="1" applyAlignment="1">
      <alignment horizontal="right" vertical="center"/>
    </xf>
    <xf numFmtId="3" fontId="14" fillId="4" borderId="1" xfId="3" applyNumberFormat="1" applyFont="1" applyFill="1" applyBorder="1" applyAlignment="1">
      <alignment horizontal="right" vertical="center"/>
    </xf>
    <xf numFmtId="0" fontId="9" fillId="5" borderId="4" xfId="3" applyFont="1" applyFill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0" fillId="0" borderId="4" xfId="0" applyBorder="1"/>
  </cellXfs>
  <cellStyles count="8">
    <cellStyle name="40% - Énfasis1" xfId="2" builtinId="31"/>
    <cellStyle name="Énfasis1" xfId="1" builtinId="29"/>
    <cellStyle name="Normal" xfId="0" builtinId="0"/>
    <cellStyle name="Normal 2" xfId="4" xr:uid="{2B58E679-4177-45D5-9FEA-52917B9F82AE}"/>
    <cellStyle name="Normal 3" xfId="5" xr:uid="{7D5276CC-1A73-49C5-8C68-73E747E0FF64}"/>
    <cellStyle name="Normal_83" xfId="3" xr:uid="{1175E375-1B12-4172-BFE7-9A89B10C8293}"/>
    <cellStyle name="Normal_CENSOResumen(INTERNET)" xfId="6" xr:uid="{12974760-DAA6-424D-A54E-5C7C5BAE9A4B}"/>
    <cellStyle name="Normal_ModLiq2001" xfId="7" xr:uid="{AD9F1500-6506-4D81-A06C-78577461A6BC}"/>
  </cellStyles>
  <dxfs count="0"/>
  <tableStyles count="1" defaultTableStyle="TableStyleMedium9" defaultPivotStyle="PivotStyleLight16">
    <tableStyle name="Invisible" pivot="0" table="0" count="0" xr9:uid="{3DAA3DBD-6510-43A7-B845-7B7F948BDB6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457375388213933E-2"/>
          <c:y val="3.8016253649233799E-2"/>
          <c:w val="0.91154224278666196"/>
          <c:h val="0.78201692417213298"/>
        </c:manualLayout>
      </c:layout>
      <c:lineChart>
        <c:grouping val="standard"/>
        <c:varyColors val="0"/>
        <c:ser>
          <c:idx val="0"/>
          <c:order val="0"/>
          <c:tx>
            <c:strRef>
              <c:f>BaseDatos!$B$9</c:f>
              <c:strCache>
                <c:ptCount val="1"/>
                <c:pt idx="0">
                  <c:v>Grado de ejecución sobre presupuesto inicial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BaseDatos!$C$8:$K$8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BaseDatos!$C$9:$K$9</c:f>
              <c:numCache>
                <c:formatCode>0.0</c:formatCode>
                <c:ptCount val="8"/>
                <c:pt idx="0">
                  <c:v>95.90692898575935</c:v>
                </c:pt>
                <c:pt idx="1">
                  <c:v>102.44819512057695</c:v>
                </c:pt>
                <c:pt idx="2">
                  <c:v>101.15108574199166</c:v>
                </c:pt>
                <c:pt idx="3">
                  <c:v>100.23651765086541</c:v>
                </c:pt>
                <c:pt idx="4">
                  <c:v>103.81434561714615</c:v>
                </c:pt>
                <c:pt idx="5">
                  <c:v>101.67432477596724</c:v>
                </c:pt>
                <c:pt idx="6">
                  <c:v>109.46311794950449</c:v>
                </c:pt>
                <c:pt idx="7">
                  <c:v>99.301541655184266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6B-4A3E-80AF-123F0D22BE23}"/>
            </c:ext>
          </c:extLst>
        </c:ser>
        <c:ser>
          <c:idx val="1"/>
          <c:order val="1"/>
          <c:tx>
            <c:strRef>
              <c:f>BaseDatos!$B$10</c:f>
              <c:strCache>
                <c:ptCount val="1"/>
                <c:pt idx="0">
                  <c:v>Grado de ejecución sobre previsión definitiva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BaseDatos!$C$8:$K$8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BaseDatos!$C$10:$K$10</c:f>
              <c:numCache>
                <c:formatCode>0.0</c:formatCode>
                <c:ptCount val="8"/>
                <c:pt idx="0">
                  <c:v>72.414775547182771</c:v>
                </c:pt>
                <c:pt idx="1">
                  <c:v>72.278825374098133</c:v>
                </c:pt>
                <c:pt idx="2">
                  <c:v>71.644404647028679</c:v>
                </c:pt>
                <c:pt idx="3">
                  <c:v>71.471964271068813</c:v>
                </c:pt>
                <c:pt idx="4">
                  <c:v>70.368410274082891</c:v>
                </c:pt>
                <c:pt idx="5">
                  <c:v>66.481803924959621</c:v>
                </c:pt>
                <c:pt idx="6">
                  <c:v>67.509015155734645</c:v>
                </c:pt>
                <c:pt idx="7">
                  <c:v>62.571019875910011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6B-4A3E-80AF-123F0D22B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0188984"/>
        <c:axId val="230192264"/>
      </c:lineChart>
      <c:catAx>
        <c:axId val="230188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0192264"/>
        <c:crosses val="autoZero"/>
        <c:auto val="1"/>
        <c:lblAlgn val="ctr"/>
        <c:lblOffset val="100"/>
        <c:noMultiLvlLbl val="0"/>
      </c:catAx>
      <c:valAx>
        <c:axId val="230192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018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6</xdr:row>
      <xdr:rowOff>114300</xdr:rowOff>
    </xdr:from>
    <xdr:to>
      <xdr:col>8</xdr:col>
      <xdr:colOff>733426</xdr:colOff>
      <xdr:row>25</xdr:row>
      <xdr:rowOff>164150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DC99404-C993-76F9-6598-7121265D03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257300"/>
          <a:ext cx="6753226" cy="3688400"/>
        </a:xfrm>
        <a:prstGeom prst="rect">
          <a:avLst/>
        </a:prstGeom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661035</xdr:colOff>
      <xdr:row>13</xdr:row>
      <xdr:rowOff>40006</xdr:rowOff>
    </xdr:from>
    <xdr:to>
      <xdr:col>15</xdr:col>
      <xdr:colOff>455295</xdr:colOff>
      <xdr:row>32</xdr:row>
      <xdr:rowOff>95250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F8F3E36-5B72-4E36-84AC-E7F7AD866F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E31D5-782E-4EE5-845F-3FFF41C0290C}">
  <dimension ref="A1:J30"/>
  <sheetViews>
    <sheetView tabSelected="1" workbookViewId="0">
      <selection activeCell="P14" sqref="P14"/>
    </sheetView>
  </sheetViews>
  <sheetFormatPr baseColWidth="10" defaultRowHeight="15" x14ac:dyDescent="0.25"/>
  <cols>
    <col min="8" max="8" width="12.140625" customWidth="1"/>
  </cols>
  <sheetData>
    <row r="1" spans="1:10" ht="17.25" customHeight="1" x14ac:dyDescent="0.25">
      <c r="A1" s="1" t="s">
        <v>18</v>
      </c>
      <c r="B1" s="1"/>
      <c r="C1" s="1"/>
      <c r="D1" s="1"/>
      <c r="E1" s="1"/>
      <c r="F1" s="1"/>
      <c r="G1" s="1"/>
      <c r="H1" s="1"/>
      <c r="I1" s="1"/>
      <c r="J1" s="2"/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2"/>
    </row>
    <row r="4" spans="1:10" x14ac:dyDescent="0.25">
      <c r="A4" s="3" t="s">
        <v>19</v>
      </c>
      <c r="B4" s="3"/>
      <c r="C4" s="3"/>
      <c r="D4" s="3"/>
      <c r="E4" s="3"/>
      <c r="F4" s="3"/>
      <c r="G4" s="3"/>
      <c r="H4" s="3"/>
      <c r="I4" s="3"/>
      <c r="J4" s="2"/>
    </row>
    <row r="5" spans="1:10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2"/>
    </row>
    <row r="6" spans="1:10" x14ac:dyDescent="0.25">
      <c r="A6" s="3" t="s">
        <v>0</v>
      </c>
      <c r="B6" s="3"/>
      <c r="C6" s="3"/>
      <c r="D6" s="3"/>
      <c r="E6" s="3"/>
      <c r="F6" s="3"/>
      <c r="G6" s="3"/>
      <c r="H6" s="3"/>
      <c r="I6" s="3"/>
      <c r="J6" s="2"/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ht="16.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ht="16.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5">
      <c r="A27" s="2" t="s">
        <v>8</v>
      </c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21164-EE00-4ED8-96B4-8E55D746FC35}">
  <sheetPr>
    <tabColor rgb="FFFF0000"/>
  </sheetPr>
  <dimension ref="B2:L37"/>
  <sheetViews>
    <sheetView workbookViewId="0">
      <selection activeCell="T14" sqref="T14"/>
    </sheetView>
  </sheetViews>
  <sheetFormatPr baseColWidth="10" defaultRowHeight="15" x14ac:dyDescent="0.25"/>
  <cols>
    <col min="2" max="2" width="39.7109375" customWidth="1"/>
    <col min="3" max="3" width="0" hidden="1" customWidth="1"/>
  </cols>
  <sheetData>
    <row r="2" spans="2:12" x14ac:dyDescent="0.25">
      <c r="C2">
        <v>2014</v>
      </c>
      <c r="D2">
        <v>2015</v>
      </c>
      <c r="E2">
        <v>2016</v>
      </c>
      <c r="F2">
        <v>2017</v>
      </c>
      <c r="G2">
        <v>2018</v>
      </c>
      <c r="H2">
        <v>2019</v>
      </c>
      <c r="I2">
        <v>2020</v>
      </c>
      <c r="J2">
        <v>2021</v>
      </c>
      <c r="K2">
        <v>2022</v>
      </c>
      <c r="L2">
        <v>2023</v>
      </c>
    </row>
    <row r="3" spans="2:12" x14ac:dyDescent="0.25">
      <c r="B3" t="s">
        <v>3</v>
      </c>
      <c r="C3" s="4">
        <v>729663.11971</v>
      </c>
      <c r="D3" s="4">
        <v>740573.08522999997</v>
      </c>
      <c r="E3" s="4">
        <v>735782</v>
      </c>
      <c r="F3" s="4">
        <v>745416</v>
      </c>
      <c r="G3" s="4">
        <v>757960</v>
      </c>
      <c r="H3" s="4">
        <v>766478</v>
      </c>
      <c r="I3" s="4">
        <v>783850</v>
      </c>
      <c r="J3" s="4">
        <v>831798</v>
      </c>
      <c r="K3" s="4">
        <v>916380.90144000016</v>
      </c>
      <c r="L3" s="4">
        <f>D37</f>
        <v>1037364.3473200001</v>
      </c>
    </row>
    <row r="4" spans="2:12" x14ac:dyDescent="0.25">
      <c r="B4" t="s">
        <v>4</v>
      </c>
      <c r="C4" s="5">
        <v>958102.45729000005</v>
      </c>
      <c r="D4" s="5">
        <v>939368.21241000004</v>
      </c>
      <c r="E4" s="5">
        <v>974477.81187999982</v>
      </c>
      <c r="F4" s="5">
        <v>1056554.5776200001</v>
      </c>
      <c r="G4" s="5">
        <v>1070125.1176100001</v>
      </c>
      <c r="H4" s="5">
        <v>1074954.1636300001</v>
      </c>
      <c r="I4" s="7">
        <v>1156412.0106600001</v>
      </c>
      <c r="J4" s="7">
        <v>1272115</v>
      </c>
      <c r="K4" s="7">
        <v>1485874.3009299999</v>
      </c>
      <c r="L4" s="7">
        <f>E37</f>
        <v>1646319.32085</v>
      </c>
    </row>
    <row r="5" spans="2:12" x14ac:dyDescent="0.25">
      <c r="B5" t="s">
        <v>5</v>
      </c>
      <c r="C5" s="4">
        <v>737702.75039000006</v>
      </c>
      <c r="D5" s="4">
        <v>722456.44482999993</v>
      </c>
      <c r="E5" s="4">
        <v>705665.92022999993</v>
      </c>
      <c r="F5" s="4">
        <v>763665.23813999991</v>
      </c>
      <c r="G5" s="4">
        <v>766684.76948999998</v>
      </c>
      <c r="H5" s="4">
        <v>768290.85576000018</v>
      </c>
      <c r="I5" s="7">
        <v>813748.74812</v>
      </c>
      <c r="J5" s="7">
        <v>845725</v>
      </c>
      <c r="K5" s="7">
        <v>1003099.1070099999</v>
      </c>
      <c r="L5" s="7">
        <f>F37</f>
        <v>1030118.7894700002</v>
      </c>
    </row>
    <row r="8" spans="2:12" x14ac:dyDescent="0.25">
      <c r="C8">
        <v>2014</v>
      </c>
      <c r="D8">
        <v>2016</v>
      </c>
      <c r="E8">
        <v>2017</v>
      </c>
      <c r="F8">
        <v>2018</v>
      </c>
      <c r="G8">
        <v>2019</v>
      </c>
      <c r="H8">
        <v>2020</v>
      </c>
      <c r="I8">
        <v>2021</v>
      </c>
      <c r="J8">
        <v>2022</v>
      </c>
      <c r="K8">
        <v>2023</v>
      </c>
    </row>
    <row r="9" spans="2:12" x14ac:dyDescent="0.25">
      <c r="B9" t="s">
        <v>6</v>
      </c>
      <c r="C9" s="6">
        <f t="shared" ref="C9" si="0">C5*100/C3</f>
        <v>101.10182774253347</v>
      </c>
      <c r="D9" s="6">
        <f t="shared" ref="D9:K9" si="1">E5*100/E3</f>
        <v>95.90692898575935</v>
      </c>
      <c r="E9" s="6">
        <f t="shared" si="1"/>
        <v>102.44819512057695</v>
      </c>
      <c r="F9" s="6">
        <f t="shared" si="1"/>
        <v>101.15108574199166</v>
      </c>
      <c r="G9" s="6">
        <f t="shared" si="1"/>
        <v>100.23651765086541</v>
      </c>
      <c r="H9" s="6">
        <f t="shared" si="1"/>
        <v>103.81434561714615</v>
      </c>
      <c r="I9" s="6">
        <f t="shared" si="1"/>
        <v>101.67432477596724</v>
      </c>
      <c r="J9" s="6">
        <f t="shared" si="1"/>
        <v>109.46311794950449</v>
      </c>
      <c r="K9" s="6">
        <f t="shared" si="1"/>
        <v>99.301541655184266</v>
      </c>
    </row>
    <row r="10" spans="2:12" x14ac:dyDescent="0.25">
      <c r="B10" t="s">
        <v>7</v>
      </c>
      <c r="C10" s="6">
        <f t="shared" ref="C10" si="2">C5*100/C4</f>
        <v>76.996227780961732</v>
      </c>
      <c r="D10" s="6">
        <f t="shared" ref="D10:K10" si="3">E5*100/E4</f>
        <v>72.414775547182771</v>
      </c>
      <c r="E10" s="6">
        <f t="shared" si="3"/>
        <v>72.278825374098133</v>
      </c>
      <c r="F10" s="6">
        <f t="shared" si="3"/>
        <v>71.644404647028679</v>
      </c>
      <c r="G10" s="6">
        <f t="shared" si="3"/>
        <v>71.471964271068813</v>
      </c>
      <c r="H10" s="6">
        <f t="shared" si="3"/>
        <v>70.368410274082891</v>
      </c>
      <c r="I10" s="6">
        <f t="shared" si="3"/>
        <v>66.481803924959621</v>
      </c>
      <c r="J10" s="6">
        <f t="shared" si="3"/>
        <v>67.509015155734645</v>
      </c>
      <c r="K10" s="6">
        <f t="shared" si="3"/>
        <v>62.571019875910011</v>
      </c>
    </row>
    <row r="34" spans="2:6" ht="15.75" thickBot="1" x14ac:dyDescent="0.3">
      <c r="B34" s="16" t="s">
        <v>9</v>
      </c>
      <c r="C34" s="8"/>
      <c r="D34" s="9" t="s">
        <v>10</v>
      </c>
      <c r="E34" s="9" t="s">
        <v>11</v>
      </c>
      <c r="F34" s="10" t="s">
        <v>12</v>
      </c>
    </row>
    <row r="35" spans="2:6" ht="16.5" thickTop="1" thickBot="1" x14ac:dyDescent="0.3">
      <c r="B35" s="17"/>
      <c r="C35" s="11"/>
      <c r="D35" s="9" t="s">
        <v>13</v>
      </c>
      <c r="E35" s="9" t="s">
        <v>14</v>
      </c>
      <c r="F35" s="10" t="s">
        <v>15</v>
      </c>
    </row>
    <row r="36" spans="2:6" ht="16.5" thickTop="1" thickBot="1" x14ac:dyDescent="0.3">
      <c r="B36" s="18"/>
      <c r="C36" s="11"/>
      <c r="D36" s="9"/>
      <c r="E36" s="9"/>
      <c r="F36" s="10" t="s">
        <v>16</v>
      </c>
    </row>
    <row r="37" spans="2:6" ht="16.5" thickTop="1" x14ac:dyDescent="0.25">
      <c r="B37" s="12" t="s">
        <v>17</v>
      </c>
      <c r="C37" s="13"/>
      <c r="D37" s="14">
        <v>1037364.3473200001</v>
      </c>
      <c r="E37" s="14">
        <v>1646319.32085</v>
      </c>
      <c r="F37" s="15">
        <v>1030118.7894700002</v>
      </c>
    </row>
  </sheetData>
  <mergeCells count="1">
    <mergeCell ref="B34:B3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 1.8.2-2</vt:lpstr>
      <vt:lpstr>BaseDatos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2015-08-10T11:40:28Z</cp:lastPrinted>
  <dcterms:created xsi:type="dcterms:W3CDTF">2014-09-09T11:15:00Z</dcterms:created>
  <dcterms:modified xsi:type="dcterms:W3CDTF">2025-01-22T13:03:03Z</dcterms:modified>
</cp:coreProperties>
</file>