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10BAF5AA-4C99-456F-B323-1BB86A19F34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3" sheetId="19" r:id="rId1"/>
    <sheet name="BaseDatos" sheetId="9" r:id="rId2"/>
    <sheet name="Hoja2" sheetId="10" r:id="rId3"/>
  </sheets>
  <definedNames>
    <definedName name="_xlnm.Print_Area" localSheetId="0">'G 1.8.2-3'!$A$1:$H$28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9" l="1"/>
  <c r="I6" i="9"/>
  <c r="I5" i="9"/>
  <c r="K89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55" i="9"/>
  <c r="K56" i="9"/>
  <c r="K57" i="9"/>
  <c r="K58" i="9"/>
  <c r="K59" i="9"/>
  <c r="K60" i="9"/>
  <c r="K61" i="9"/>
  <c r="K62" i="9"/>
  <c r="K63" i="9"/>
  <c r="K64" i="9"/>
  <c r="K65" i="9"/>
  <c r="K66" i="9"/>
  <c r="K68" i="9"/>
  <c r="K54" i="9"/>
  <c r="J89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55" i="9"/>
  <c r="J56" i="9"/>
  <c r="J57" i="9"/>
  <c r="J58" i="9"/>
  <c r="J59" i="9"/>
  <c r="J60" i="9"/>
  <c r="J61" i="9"/>
  <c r="J62" i="9"/>
  <c r="J63" i="9"/>
  <c r="J64" i="9"/>
  <c r="J65" i="9"/>
  <c r="J66" i="9"/>
  <c r="J68" i="9"/>
  <c r="J54" i="9"/>
  <c r="F7" i="9"/>
  <c r="F6" i="9"/>
</calcChain>
</file>

<file path=xl/sharedStrings.xml><?xml version="1.0" encoding="utf-8"?>
<sst xmlns="http://schemas.openxmlformats.org/spreadsheetml/2006/main" count="275" uniqueCount="185">
  <si>
    <t>(miles de euros)</t>
  </si>
  <si>
    <t xml:space="preserve">Presupuestos iniciales, créditos definitivos y obligaciones reconocidas de las Diputaciones Provinciales </t>
  </si>
  <si>
    <t>Grafico 1.8.2-3</t>
  </si>
  <si>
    <t>Presupuestos iniciales</t>
  </si>
  <si>
    <t>Créditos definitivos</t>
  </si>
  <si>
    <t>Obligaciones reconocidas</t>
  </si>
  <si>
    <t>Liquidación de los Presupuestos de las Entidades locales 2020</t>
  </si>
  <si>
    <t>Desglose de los gastos y ejecución: Diputaciones de Régimen Común</t>
  </si>
  <si>
    <t>Comunidad Autónoma de Castilla y León</t>
  </si>
  <si>
    <t>miles de euros</t>
  </si>
  <si>
    <t>Ctas.</t>
  </si>
  <si>
    <t>Denominación</t>
  </si>
  <si>
    <t>Créditos</t>
  </si>
  <si>
    <t>Obligaciones</t>
  </si>
  <si>
    <t>Pagos</t>
  </si>
  <si>
    <t>Definitivos</t>
  </si>
  <si>
    <t>Reconocidas</t>
  </si>
  <si>
    <t>Líquidos</t>
  </si>
  <si>
    <t>Netas</t>
  </si>
  <si>
    <t>Clasificación económica de gastos a nivel de artículos, conceptos y subconceptos por fases de ejecución</t>
  </si>
  <si>
    <t>1</t>
  </si>
  <si>
    <t>Gastos de personal</t>
  </si>
  <si>
    <t>10</t>
  </si>
  <si>
    <t>Órganos de gobierno y personal directivo</t>
  </si>
  <si>
    <t>11</t>
  </si>
  <si>
    <t>Personal eventual</t>
  </si>
  <si>
    <t>12</t>
  </si>
  <si>
    <t>Personal Funcionario</t>
  </si>
  <si>
    <t>13</t>
  </si>
  <si>
    <t>Personal Laboral</t>
  </si>
  <si>
    <t>14</t>
  </si>
  <si>
    <t>Otro personal</t>
  </si>
  <si>
    <t>15</t>
  </si>
  <si>
    <t>Incentivos al rendimiento</t>
  </si>
  <si>
    <t>16</t>
  </si>
  <si>
    <t>Cuotas, prestaciones y gastos sociales a cargo del empleador</t>
  </si>
  <si>
    <t>2</t>
  </si>
  <si>
    <t>Gastos corrientes en bienes y servicios</t>
  </si>
  <si>
    <t>20</t>
  </si>
  <si>
    <t>Arrendamientos y cánones</t>
  </si>
  <si>
    <t>21</t>
  </si>
  <si>
    <t>Reparaciones, mantenimiento y conservación</t>
  </si>
  <si>
    <t>22</t>
  </si>
  <si>
    <t>Material, suministros y otros</t>
  </si>
  <si>
    <t>23</t>
  </si>
  <si>
    <t>Indemnizaciones por razón del servicio</t>
  </si>
  <si>
    <t>24</t>
  </si>
  <si>
    <t>Gastos de publicaciones</t>
  </si>
  <si>
    <t>25</t>
  </si>
  <si>
    <t>Trabajos realizados por administraciones públicas y otras entidades públicas</t>
  </si>
  <si>
    <t>26</t>
  </si>
  <si>
    <t>Trabajos realizados por Instituciones sin fines de lucro</t>
  </si>
  <si>
    <t>3</t>
  </si>
  <si>
    <t>Gastos financieros</t>
  </si>
  <si>
    <t>30</t>
  </si>
  <si>
    <t>De Deuda Pública en euros</t>
  </si>
  <si>
    <t>31</t>
  </si>
  <si>
    <t>De préstamos y otras operaciones financieras en euros</t>
  </si>
  <si>
    <t>32</t>
  </si>
  <si>
    <t>De Deuda Pública en moneda distinta del euro</t>
  </si>
  <si>
    <t>33</t>
  </si>
  <si>
    <t>De préstamos y otras operaciones financieras en moneda distinta del euro</t>
  </si>
  <si>
    <t>34</t>
  </si>
  <si>
    <t>De depósitos, fianzas y otros</t>
  </si>
  <si>
    <t>35</t>
  </si>
  <si>
    <t>Intereses de demora y otros gastos financieros</t>
  </si>
  <si>
    <t>4</t>
  </si>
  <si>
    <t>Transferencias corrientes</t>
  </si>
  <si>
    <t>42</t>
  </si>
  <si>
    <t>A la Administración del Estado</t>
  </si>
  <si>
    <t>43</t>
  </si>
  <si>
    <t>A la Seguridad Social</t>
  </si>
  <si>
    <t>44</t>
  </si>
  <si>
    <t>A entes públicos y sociedades mercantiles de la Entidad Local</t>
  </si>
  <si>
    <t>45</t>
  </si>
  <si>
    <t>A Comunidades Autónomas</t>
  </si>
  <si>
    <t>461</t>
  </si>
  <si>
    <t>A Diputaciones, Consejos o Cabildos insulares</t>
  </si>
  <si>
    <t>462</t>
  </si>
  <si>
    <t>A Ayuntamientos</t>
  </si>
  <si>
    <t>463</t>
  </si>
  <si>
    <t>A Mancomunidades</t>
  </si>
  <si>
    <t>464</t>
  </si>
  <si>
    <t>A Áreas Metropolitanas</t>
  </si>
  <si>
    <t>465</t>
  </si>
  <si>
    <t>A Comarcas</t>
  </si>
  <si>
    <t>466</t>
  </si>
  <si>
    <t>A otras Entidades que agrupen municipios</t>
  </si>
  <si>
    <t>467</t>
  </si>
  <si>
    <t>A Consorcios</t>
  </si>
  <si>
    <t>468</t>
  </si>
  <si>
    <t>A Entidades Locales Menores</t>
  </si>
  <si>
    <t>47</t>
  </si>
  <si>
    <t>A Empresas privadas</t>
  </si>
  <si>
    <t>48</t>
  </si>
  <si>
    <t>A Familias e Instituciones sin fines de lucro</t>
  </si>
  <si>
    <t>49</t>
  </si>
  <si>
    <t>Al exterior</t>
  </si>
  <si>
    <t>Fondo de contingencia</t>
  </si>
  <si>
    <t>Fondo de contingencia. Artículo 31 de la Ley Orgánica 2/2012 de Estabilidad Presupuestaria y Sostenibilidad Financiera</t>
  </si>
  <si>
    <t>6</t>
  </si>
  <si>
    <t>Inversiones reales</t>
  </si>
  <si>
    <t>60</t>
  </si>
  <si>
    <t>Inversión nueva en infraestructuras y bienes destinados al uso general</t>
  </si>
  <si>
    <t>61</t>
  </si>
  <si>
    <t>Inversiones de reposición de infraestructuras y bienes destinados al uso general</t>
  </si>
  <si>
    <t>62</t>
  </si>
  <si>
    <t>Inversión nueva asociada al funcionamiento operativo de los servicios</t>
  </si>
  <si>
    <t>63</t>
  </si>
  <si>
    <t>Inversión de reposición asociada al funcionamiento operativo de los servicios</t>
  </si>
  <si>
    <t>64</t>
  </si>
  <si>
    <t>Gastos en inversiones de carácter inmaterial</t>
  </si>
  <si>
    <t>65</t>
  </si>
  <si>
    <t>Inversiones gestionadas para otros entes públicos</t>
  </si>
  <si>
    <t>68</t>
  </si>
  <si>
    <t>Gastos en inversiones de bienes patrimoniales</t>
  </si>
  <si>
    <t>Inversiones en bienes comunales</t>
  </si>
  <si>
    <t>7</t>
  </si>
  <si>
    <t>Transferencias de capital</t>
  </si>
  <si>
    <t>72</t>
  </si>
  <si>
    <t>73</t>
  </si>
  <si>
    <t>74</t>
  </si>
  <si>
    <t>A entes públicos y sociedades mercantiles de la Entidad local</t>
  </si>
  <si>
    <t>75</t>
  </si>
  <si>
    <t>761</t>
  </si>
  <si>
    <t>A Diputaciones, Consejos o Cabildos</t>
  </si>
  <si>
    <t>762</t>
  </si>
  <si>
    <t>763</t>
  </si>
  <si>
    <t>764</t>
  </si>
  <si>
    <t>765</t>
  </si>
  <si>
    <t>766</t>
  </si>
  <si>
    <t>A Entidades que agrupen Municipios</t>
  </si>
  <si>
    <t>767</t>
  </si>
  <si>
    <t>768</t>
  </si>
  <si>
    <t>77</t>
  </si>
  <si>
    <t>A empresas privadas</t>
  </si>
  <si>
    <t>78</t>
  </si>
  <si>
    <t>A familias e instituciones sin fines de lucro</t>
  </si>
  <si>
    <t>79</t>
  </si>
  <si>
    <t>8</t>
  </si>
  <si>
    <t>Activos financieros</t>
  </si>
  <si>
    <t>80</t>
  </si>
  <si>
    <t>Adquisición de deuda del sector público</t>
  </si>
  <si>
    <t>81</t>
  </si>
  <si>
    <t>Adquisición de Obligaciones y Bonos fuera del sector público</t>
  </si>
  <si>
    <t>82</t>
  </si>
  <si>
    <t>Concesión préstamos al sector público</t>
  </si>
  <si>
    <t>83</t>
  </si>
  <si>
    <t>Concesión de préstamos fuera del sector público</t>
  </si>
  <si>
    <t>84</t>
  </si>
  <si>
    <t>Constitución de depósitos y fianzas</t>
  </si>
  <si>
    <t>85</t>
  </si>
  <si>
    <t>Adquisición de acciones y participaciones del sector público</t>
  </si>
  <si>
    <t>86</t>
  </si>
  <si>
    <t>Adquisición de acciones y participaciones fuera del sector público</t>
  </si>
  <si>
    <t>87</t>
  </si>
  <si>
    <t>Aportaciones patrimoniales</t>
  </si>
  <si>
    <t>Pasivos financieros</t>
  </si>
  <si>
    <t>90</t>
  </si>
  <si>
    <t>Amortización de Deuda Pública en euros</t>
  </si>
  <si>
    <t>91</t>
  </si>
  <si>
    <t>Amortización de préstamos y de operaciones en euros</t>
  </si>
  <si>
    <t>92</t>
  </si>
  <si>
    <t>Amortización de Deuda Pública en moneda distinta del euro</t>
  </si>
  <si>
    <t>93</t>
  </si>
  <si>
    <t>Amortización de préstamos en moneda distinta del euro</t>
  </si>
  <si>
    <t>94</t>
  </si>
  <si>
    <t>Devolución de depósitos y fianzas</t>
  </si>
  <si>
    <t>Total gastos</t>
  </si>
  <si>
    <t>Fuente:   Elaboración propia a partir de datos del Ministerio de Hacienda y Función Pública.</t>
  </si>
  <si>
    <t xml:space="preserve"> </t>
  </si>
  <si>
    <t>Cap.</t>
  </si>
  <si>
    <t>Gastos</t>
  </si>
  <si>
    <t xml:space="preserve">Presupuesto </t>
  </si>
  <si>
    <t>Inicial</t>
  </si>
  <si>
    <t>Definivos</t>
  </si>
  <si>
    <t>Ejercicio corriente</t>
  </si>
  <si>
    <t>Ejercicios cerrados</t>
  </si>
  <si>
    <t>Operaciones Corrientes</t>
  </si>
  <si>
    <t>Operaciones de Capital</t>
  </si>
  <si>
    <t>Operaciones  no Financieras</t>
  </si>
  <si>
    <t>Operaciones Financieras</t>
  </si>
  <si>
    <t>TABLA 1.2 DE LA BASE DE DATOS DEL MINISTERIO</t>
  </si>
  <si>
    <t>CES. Informe de Situación Económica y Social de Castilla y León en 2024</t>
  </si>
  <si>
    <t>de Castilla y León,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</si>
</sst>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Univers"/>
      <family val="2"/>
    </font>
    <font>
      <b/>
      <sz val="8"/>
      <name val="Arial"/>
      <family val="2"/>
    </font>
    <font>
      <sz val="9"/>
      <name val="Univers"/>
      <family val="2"/>
    </font>
    <font>
      <b/>
      <sz val="15"/>
      <color indexed="1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b/>
      <sz val="13"/>
      <color indexed="8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8"/>
      </patternFill>
    </fill>
  </fills>
  <borders count="30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/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/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0" fontId="9" fillId="0" borderId="0"/>
    <xf numFmtId="0" fontId="11" fillId="0" borderId="0"/>
    <xf numFmtId="0" fontId="3" fillId="0" borderId="0"/>
    <xf numFmtId="0" fontId="24" fillId="0" borderId="0"/>
    <xf numFmtId="0" fontId="3" fillId="0" borderId="0"/>
    <xf numFmtId="0" fontId="29" fillId="0" borderId="0"/>
  </cellStyleXfs>
  <cellXfs count="105">
    <xf numFmtId="0" fontId="0" fillId="0" borderId="0" xfId="0"/>
    <xf numFmtId="0" fontId="2" fillId="0" borderId="0" xfId="0" applyFont="1"/>
    <xf numFmtId="0" fontId="5" fillId="0" borderId="0" xfId="0" applyFont="1"/>
    <xf numFmtId="0" fontId="6" fillId="3" borderId="0" xfId="2" applyFont="1" applyAlignment="1">
      <alignment vertical="center"/>
    </xf>
    <xf numFmtId="0" fontId="8" fillId="0" borderId="0" xfId="0" applyFont="1"/>
    <xf numFmtId="3" fontId="10" fillId="5" borderId="1" xfId="4" applyNumberFormat="1" applyFont="1" applyFill="1" applyBorder="1" applyAlignment="1">
      <alignment horizontal="right" vertical="center"/>
    </xf>
    <xf numFmtId="0" fontId="3" fillId="0" borderId="0" xfId="5" applyFont="1"/>
    <xf numFmtId="0" fontId="12" fillId="0" borderId="0" xfId="6" applyFont="1" applyAlignment="1">
      <alignment horizontal="center" vertical="center"/>
    </xf>
    <xf numFmtId="0" fontId="13" fillId="0" borderId="0" xfId="4" applyFont="1"/>
    <xf numFmtId="0" fontId="13" fillId="0" borderId="0" xfId="4" applyFont="1" applyAlignment="1">
      <alignment horizontal="center" vertical="center"/>
    </xf>
    <xf numFmtId="3" fontId="19" fillId="6" borderId="0" xfId="4" applyNumberFormat="1" applyFont="1" applyFill="1" applyAlignment="1">
      <alignment horizontal="right"/>
    </xf>
    <xf numFmtId="0" fontId="17" fillId="0" borderId="0" xfId="4" applyFont="1"/>
    <xf numFmtId="0" fontId="17" fillId="7" borderId="3" xfId="5" applyFont="1" applyFill="1" applyBorder="1" applyAlignment="1">
      <alignment horizontal="left" vertical="top"/>
    </xf>
    <xf numFmtId="0" fontId="17" fillId="7" borderId="4" xfId="5" applyFont="1" applyFill="1" applyBorder="1"/>
    <xf numFmtId="3" fontId="19" fillId="7" borderId="4" xfId="5" applyNumberFormat="1" applyFont="1" applyFill="1" applyBorder="1"/>
    <xf numFmtId="3" fontId="19" fillId="7" borderId="5" xfId="5" applyNumberFormat="1" applyFont="1" applyFill="1" applyBorder="1"/>
    <xf numFmtId="0" fontId="20" fillId="0" borderId="0" xfId="4" applyFont="1"/>
    <xf numFmtId="4" fontId="10" fillId="0" borderId="8" xfId="4" applyNumberFormat="1" applyFont="1" applyBorder="1"/>
    <xf numFmtId="3" fontId="10" fillId="8" borderId="9" xfId="5" applyNumberFormat="1" applyFont="1" applyFill="1" applyBorder="1" applyAlignment="1">
      <alignment horizontal="center"/>
    </xf>
    <xf numFmtId="3" fontId="10" fillId="8" borderId="10" xfId="5" applyNumberFormat="1" applyFont="1" applyFill="1" applyBorder="1" applyAlignment="1">
      <alignment horizontal="center"/>
    </xf>
    <xf numFmtId="4" fontId="10" fillId="0" borderId="11" xfId="4" applyNumberFormat="1" applyFont="1" applyBorder="1"/>
    <xf numFmtId="0" fontId="13" fillId="6" borderId="6" xfId="4" applyFont="1" applyFill="1" applyBorder="1" applyAlignment="1">
      <alignment horizontal="left" vertical="top"/>
    </xf>
    <xf numFmtId="0" fontId="13" fillId="6" borderId="12" xfId="4" applyFont="1" applyFill="1" applyBorder="1"/>
    <xf numFmtId="0" fontId="13" fillId="6" borderId="7" xfId="4" applyFont="1" applyFill="1" applyBorder="1"/>
    <xf numFmtId="3" fontId="19" fillId="0" borderId="7" xfId="5" applyNumberFormat="1" applyFont="1" applyBorder="1" applyAlignment="1">
      <alignment vertical="center"/>
    </xf>
    <xf numFmtId="3" fontId="19" fillId="0" borderId="13" xfId="5" applyNumberFormat="1" applyFont="1" applyBorder="1" applyAlignment="1">
      <alignment vertical="center"/>
    </xf>
    <xf numFmtId="0" fontId="25" fillId="9" borderId="14" xfId="7" applyFont="1" applyFill="1" applyBorder="1" applyAlignment="1">
      <alignment horizontal="left" vertical="center"/>
    </xf>
    <xf numFmtId="0" fontId="25" fillId="9" borderId="15" xfId="7" applyFont="1" applyFill="1" applyBorder="1" applyAlignment="1">
      <alignment horizontal="left" vertical="center"/>
    </xf>
    <xf numFmtId="4" fontId="19" fillId="6" borderId="11" xfId="4" applyNumberFormat="1" applyFont="1" applyFill="1" applyBorder="1"/>
    <xf numFmtId="3" fontId="10" fillId="5" borderId="16" xfId="4" applyNumberFormat="1" applyFont="1" applyFill="1" applyBorder="1" applyAlignment="1">
      <alignment horizontal="right" vertical="center"/>
    </xf>
    <xf numFmtId="0" fontId="26" fillId="10" borderId="14" xfId="7" applyFont="1" applyFill="1" applyBorder="1" applyAlignment="1">
      <alignment horizontal="left" vertical="center"/>
    </xf>
    <xf numFmtId="0" fontId="26" fillId="10" borderId="15" xfId="7" applyFont="1" applyFill="1" applyBorder="1" applyAlignment="1">
      <alignment horizontal="left" vertical="center"/>
    </xf>
    <xf numFmtId="4" fontId="19" fillId="0" borderId="11" xfId="4" applyNumberFormat="1" applyFont="1" applyBorder="1"/>
    <xf numFmtId="3" fontId="19" fillId="0" borderId="16" xfId="5" applyNumberFormat="1" applyFont="1" applyBorder="1" applyAlignment="1">
      <alignment horizontal="right" vertical="center"/>
    </xf>
    <xf numFmtId="0" fontId="27" fillId="0" borderId="0" xfId="4" applyFont="1"/>
    <xf numFmtId="0" fontId="26" fillId="10" borderId="15" xfId="7" applyFont="1" applyFill="1" applyBorder="1" applyAlignment="1" applyProtection="1">
      <alignment horizontal="left" vertical="center"/>
      <protection locked="0"/>
    </xf>
    <xf numFmtId="0" fontId="26" fillId="10" borderId="17" xfId="7" applyFont="1" applyFill="1" applyBorder="1" applyAlignment="1">
      <alignment horizontal="left" vertical="center"/>
    </xf>
    <xf numFmtId="0" fontId="26" fillId="10" borderId="18" xfId="7" applyFont="1" applyFill="1" applyBorder="1" applyAlignment="1">
      <alignment horizontal="left" vertical="center"/>
    </xf>
    <xf numFmtId="4" fontId="19" fillId="0" borderId="0" xfId="4" applyNumberFormat="1" applyFont="1"/>
    <xf numFmtId="0" fontId="26" fillId="10" borderId="19" xfId="7" applyFont="1" applyFill="1" applyBorder="1" applyAlignment="1">
      <alignment horizontal="left" vertical="center"/>
    </xf>
    <xf numFmtId="0" fontId="26" fillId="10" borderId="20" xfId="7" applyFont="1" applyFill="1" applyBorder="1" applyAlignment="1">
      <alignment horizontal="left" vertical="center"/>
    </xf>
    <xf numFmtId="0" fontId="25" fillId="0" borderId="17" xfId="7" applyFont="1" applyBorder="1" applyAlignment="1">
      <alignment horizontal="left" vertical="top" wrapText="1"/>
    </xf>
    <xf numFmtId="0" fontId="25" fillId="0" borderId="18" xfId="7" applyFont="1" applyBorder="1" applyAlignment="1">
      <alignment horizontal="left" vertical="center" wrapText="1"/>
    </xf>
    <xf numFmtId="3" fontId="19" fillId="0" borderId="21" xfId="5" applyNumberFormat="1" applyFont="1" applyBorder="1" applyAlignment="1">
      <alignment horizontal="right" vertical="center"/>
    </xf>
    <xf numFmtId="3" fontId="19" fillId="0" borderId="22" xfId="5" applyNumberFormat="1" applyFont="1" applyBorder="1" applyAlignment="1">
      <alignment horizontal="right" vertical="center"/>
    </xf>
    <xf numFmtId="0" fontId="19" fillId="9" borderId="23" xfId="4" applyFont="1" applyFill="1" applyBorder="1" applyAlignment="1">
      <alignment horizontal="left" vertical="top"/>
    </xf>
    <xf numFmtId="0" fontId="25" fillId="9" borderId="24" xfId="7" applyFont="1" applyFill="1" applyBorder="1" applyAlignment="1">
      <alignment horizontal="left" vertical="center" wrapText="1"/>
    </xf>
    <xf numFmtId="3" fontId="10" fillId="5" borderId="24" xfId="4" applyNumberFormat="1" applyFont="1" applyFill="1" applyBorder="1" applyAlignment="1">
      <alignment horizontal="right" vertical="center"/>
    </xf>
    <xf numFmtId="0" fontId="28" fillId="0" borderId="0" xfId="4" applyFont="1" applyAlignment="1">
      <alignment horizontal="left" vertical="top"/>
    </xf>
    <xf numFmtId="0" fontId="28" fillId="0" borderId="0" xfId="4" applyFont="1"/>
    <xf numFmtId="3" fontId="19" fillId="0" borderId="0" xfId="4" applyNumberFormat="1" applyFont="1" applyAlignment="1">
      <alignment horizontal="right"/>
    </xf>
    <xf numFmtId="0" fontId="10" fillId="11" borderId="0" xfId="8" applyFont="1" applyFill="1"/>
    <xf numFmtId="0" fontId="19" fillId="11" borderId="0" xfId="4" applyFont="1" applyFill="1"/>
    <xf numFmtId="3" fontId="10" fillId="11" borderId="0" xfId="4" applyNumberFormat="1" applyFont="1" applyFill="1"/>
    <xf numFmtId="3" fontId="10" fillId="11" borderId="0" xfId="4" applyNumberFormat="1" applyFont="1" applyFill="1" applyAlignment="1">
      <alignment horizontal="right"/>
    </xf>
    <xf numFmtId="3" fontId="19" fillId="0" borderId="0" xfId="4" applyNumberFormat="1" applyFont="1"/>
    <xf numFmtId="0" fontId="13" fillId="0" borderId="0" xfId="4" applyFont="1" applyAlignment="1">
      <alignment horizontal="left" vertical="top"/>
    </xf>
    <xf numFmtId="0" fontId="4" fillId="2" borderId="0" xfId="1" applyFont="1" applyAlignment="1">
      <alignment vertical="center"/>
    </xf>
    <xf numFmtId="164" fontId="13" fillId="0" borderId="0" xfId="4" applyNumberFormat="1" applyFont="1"/>
    <xf numFmtId="3" fontId="10" fillId="8" borderId="0" xfId="5" applyNumberFormat="1" applyFont="1" applyFill="1" applyAlignment="1">
      <alignment horizontal="center"/>
    </xf>
    <xf numFmtId="3" fontId="10" fillId="8" borderId="7" xfId="5" applyNumberFormat="1" applyFont="1" applyFill="1" applyBorder="1" applyAlignment="1">
      <alignment horizontal="center"/>
    </xf>
    <xf numFmtId="3" fontId="10" fillId="8" borderId="13" xfId="5" applyNumberFormat="1" applyFont="1" applyFill="1" applyBorder="1" applyAlignment="1">
      <alignment horizontal="center"/>
    </xf>
    <xf numFmtId="0" fontId="25" fillId="10" borderId="14" xfId="7" applyFont="1" applyFill="1" applyBorder="1" applyAlignment="1" applyProtection="1">
      <alignment horizontal="center" vertical="top" wrapText="1"/>
      <protection locked="0"/>
    </xf>
    <xf numFmtId="0" fontId="25" fillId="10" borderId="25" xfId="7" applyFont="1" applyFill="1" applyBorder="1" applyAlignment="1" applyProtection="1">
      <alignment horizontal="left" vertical="center"/>
      <protection locked="0"/>
    </xf>
    <xf numFmtId="3" fontId="19" fillId="12" borderId="25" xfId="4" applyNumberFormat="1" applyFont="1" applyFill="1" applyBorder="1" applyAlignment="1">
      <alignment horizontal="right" vertical="center"/>
    </xf>
    <xf numFmtId="0" fontId="25" fillId="5" borderId="14" xfId="7" applyFont="1" applyFill="1" applyBorder="1" applyAlignment="1" applyProtection="1">
      <alignment horizontal="center" vertical="center"/>
      <protection locked="0"/>
    </xf>
    <xf numFmtId="0" fontId="18" fillId="5" borderId="25" xfId="7" applyFont="1" applyFill="1" applyBorder="1" applyAlignment="1">
      <alignment horizontal="left" vertical="center"/>
    </xf>
    <xf numFmtId="3" fontId="10" fillId="5" borderId="25" xfId="4" applyNumberFormat="1" applyFont="1" applyFill="1" applyBorder="1" applyAlignment="1">
      <alignment horizontal="right" vertical="center"/>
    </xf>
    <xf numFmtId="0" fontId="25" fillId="9" borderId="14" xfId="7" applyFont="1" applyFill="1" applyBorder="1" applyAlignment="1" applyProtection="1">
      <alignment horizontal="center" vertical="center"/>
      <protection locked="0"/>
    </xf>
    <xf numFmtId="0" fontId="18" fillId="9" borderId="25" xfId="7" applyFont="1" applyFill="1" applyBorder="1" applyAlignment="1">
      <alignment horizontal="left" vertical="center"/>
    </xf>
    <xf numFmtId="0" fontId="30" fillId="9" borderId="25" xfId="7" applyFont="1" applyFill="1" applyBorder="1" applyAlignment="1">
      <alignment horizontal="left" vertical="center"/>
    </xf>
    <xf numFmtId="0" fontId="25" fillId="0" borderId="26" xfId="7" applyFont="1" applyBorder="1" applyAlignment="1" applyProtection="1">
      <alignment horizontal="center" vertical="top" wrapText="1"/>
      <protection locked="0"/>
    </xf>
    <xf numFmtId="0" fontId="25" fillId="0" borderId="27" xfId="7" applyFont="1" applyBorder="1" applyAlignment="1" applyProtection="1">
      <alignment horizontal="left" vertical="center"/>
      <protection locked="0"/>
    </xf>
    <xf numFmtId="3" fontId="19" fillId="0" borderId="27" xfId="4" applyNumberFormat="1" applyFont="1" applyBorder="1" applyAlignment="1">
      <alignment horizontal="right" vertical="center"/>
    </xf>
    <xf numFmtId="0" fontId="19" fillId="5" borderId="23" xfId="4" applyFont="1" applyFill="1" applyBorder="1" applyAlignment="1">
      <alignment horizontal="center" vertical="center"/>
    </xf>
    <xf numFmtId="0" fontId="31" fillId="9" borderId="24" xfId="7" applyFont="1" applyFill="1" applyBorder="1" applyAlignment="1" applyProtection="1">
      <alignment horizontal="left" vertical="center"/>
      <protection locked="0"/>
    </xf>
    <xf numFmtId="4" fontId="10" fillId="0" borderId="28" xfId="4" applyNumberFormat="1" applyFont="1" applyBorder="1"/>
    <xf numFmtId="164" fontId="0" fillId="0" borderId="0" xfId="0" applyNumberFormat="1"/>
    <xf numFmtId="0" fontId="0" fillId="13" borderId="0" xfId="0" applyFill="1"/>
    <xf numFmtId="0" fontId="0" fillId="14" borderId="0" xfId="0" applyFill="1"/>
    <xf numFmtId="0" fontId="31" fillId="15" borderId="24" xfId="7" applyFont="1" applyFill="1" applyBorder="1" applyAlignment="1" applyProtection="1">
      <alignment horizontal="left" vertical="center"/>
      <protection locked="0"/>
    </xf>
    <xf numFmtId="4" fontId="10" fillId="13" borderId="28" xfId="4" applyNumberFormat="1" applyFont="1" applyFill="1" applyBorder="1"/>
    <xf numFmtId="3" fontId="33" fillId="13" borderId="1" xfId="4" applyNumberFormat="1" applyFont="1" applyFill="1" applyBorder="1" applyAlignment="1">
      <alignment horizontal="right" vertical="center"/>
    </xf>
    <xf numFmtId="3" fontId="10" fillId="13" borderId="1" xfId="4" applyNumberFormat="1" applyFont="1" applyFill="1" applyBorder="1" applyAlignment="1">
      <alignment horizontal="right" vertical="center"/>
    </xf>
    <xf numFmtId="0" fontId="32" fillId="6" borderId="29" xfId="4" applyFont="1" applyFill="1" applyBorder="1" applyAlignment="1">
      <alignment horizontal="center" vertical="top"/>
    </xf>
    <xf numFmtId="0" fontId="32" fillId="6" borderId="0" xfId="4" applyFont="1" applyFill="1" applyAlignment="1">
      <alignment horizontal="center" vertical="top"/>
    </xf>
    <xf numFmtId="0" fontId="32" fillId="6" borderId="10" xfId="4" applyFont="1" applyFill="1" applyBorder="1" applyAlignment="1">
      <alignment horizontal="center" vertical="top"/>
    </xf>
    <xf numFmtId="0" fontId="7" fillId="4" borderId="0" xfId="0" applyFont="1" applyFill="1" applyAlignment="1">
      <alignment horizontal="left" vertical="top" wrapText="1"/>
    </xf>
    <xf numFmtId="0" fontId="20" fillId="8" borderId="6" xfId="4" applyFont="1" applyFill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1" fillId="8" borderId="9" xfId="4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0" fillId="0" borderId="9" xfId="0" applyBorder="1"/>
    <xf numFmtId="0" fontId="2" fillId="0" borderId="9" xfId="0" applyFont="1" applyBorder="1"/>
    <xf numFmtId="0" fontId="22" fillId="0" borderId="0" xfId="6" applyFont="1" applyAlignment="1">
      <alignment horizontal="left" vertical="top"/>
    </xf>
    <xf numFmtId="0" fontId="23" fillId="0" borderId="0" xfId="0" applyFont="1"/>
    <xf numFmtId="0" fontId="12" fillId="0" borderId="0" xfId="6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" xfId="6" applyFont="1" applyBorder="1" applyAlignment="1">
      <alignment horizontal="left" vertical="top"/>
    </xf>
    <xf numFmtId="0" fontId="13" fillId="0" borderId="2" xfId="0" applyFont="1" applyBorder="1"/>
    <xf numFmtId="0" fontId="21" fillId="8" borderId="7" xfId="4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10">
    <cellStyle name="40% - Énfasis1" xfId="2" builtinId="31"/>
    <cellStyle name="Énfasis1" xfId="1" builtinId="29"/>
    <cellStyle name="Normal" xfId="0" builtinId="0"/>
    <cellStyle name="Normal 2" xfId="3" xr:uid="{47E5426E-4125-4F66-AC59-102E5C2BBBD0}"/>
    <cellStyle name="Normal 3" xfId="9" xr:uid="{4B2AFC10-37A1-4656-A16A-FB272CB1E562}"/>
    <cellStyle name="Normal_83" xfId="4" xr:uid="{3F28B88E-CE35-45D0-B7C2-46FCC2D17903}"/>
    <cellStyle name="Normal_CENSOResumen(INTERNET)" xfId="5" xr:uid="{D0DA67AB-A38A-407A-9FFC-731BF99DA968}"/>
    <cellStyle name="Normal_Lista Tablas_1" xfId="6" xr:uid="{F3B7A34F-D38C-4288-AE72-09FE1F85ABBA}"/>
    <cellStyle name="Normal_ModLiq2001" xfId="7" xr:uid="{71AF6CC6-175C-4635-B3BC-419C2144F6F9}"/>
    <cellStyle name="Normal_ModPtos2003" xfId="8" xr:uid="{BABF4834-5E3A-4753-A721-48FD374FCE04}"/>
  </cellStyles>
  <dxfs count="0"/>
  <tableStyles count="1" defaultTableStyle="TableStyleMedium9" defaultPivotStyle="PivotStyleLight16">
    <tableStyle name="Invisible" pivot="0" table="0" count="0" xr9:uid="{9792FF2C-8270-4AE4-8275-AB5322A6CC4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BaseDatos!$A$5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BaseDatos!$B$4:$I$4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BaseDatos!$B$5:$I$5</c:f>
              <c:numCache>
                <c:formatCode>#,##0</c:formatCode>
                <c:ptCount val="8"/>
                <c:pt idx="0">
                  <c:v>735778</c:v>
                </c:pt>
                <c:pt idx="1">
                  <c:v>717868</c:v>
                </c:pt>
                <c:pt idx="2">
                  <c:v>757960</c:v>
                </c:pt>
                <c:pt idx="3">
                  <c:v>766478</c:v>
                </c:pt>
                <c:pt idx="4">
                  <c:v>783850</c:v>
                </c:pt>
                <c:pt idx="5">
                  <c:v>831798</c:v>
                </c:pt>
                <c:pt idx="6">
                  <c:v>916353.26490000007</c:v>
                </c:pt>
                <c:pt idx="7">
                  <c:v>1037364.3473200001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2-4072-A607-ED6E3FB8A3D2}"/>
            </c:ext>
          </c:extLst>
        </c:ser>
        <c:ser>
          <c:idx val="1"/>
          <c:order val="1"/>
          <c:tx>
            <c:strRef>
              <c:f>BaseDatos!$A$6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BaseDatos!$B$4:$I$4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BaseDatos!$B$6:$I$6</c:f>
              <c:numCache>
                <c:formatCode>#,##0</c:formatCode>
                <c:ptCount val="8"/>
                <c:pt idx="0">
                  <c:v>974473.81188000005</c:v>
                </c:pt>
                <c:pt idx="1">
                  <c:v>1056554.5776200001</c:v>
                </c:pt>
                <c:pt idx="2">
                  <c:v>1070125.1176100001</c:v>
                </c:pt>
                <c:pt idx="3">
                  <c:v>1074954.1636300001</c:v>
                </c:pt>
                <c:pt idx="4">
                  <c:v>1156412.0106600001</c:v>
                </c:pt>
                <c:pt idx="5">
                  <c:v>1272115</c:v>
                </c:pt>
                <c:pt idx="6">
                  <c:v>1485846.6673900001</c:v>
                </c:pt>
                <c:pt idx="7">
                  <c:v>1646319.32085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2-4072-A607-ED6E3FB8A3D2}"/>
            </c:ext>
          </c:extLst>
        </c:ser>
        <c:ser>
          <c:idx val="2"/>
          <c:order val="2"/>
          <c:tx>
            <c:strRef>
              <c:f>BaseDatos!$A$7</c:f>
              <c:strCache>
                <c:ptCount val="1"/>
                <c:pt idx="0">
                  <c:v>Obligaciones reconocidas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BaseDatos!$B$4:$I$4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BaseDatos!$B$7:$I$7</c:f>
              <c:numCache>
                <c:formatCode>#,##0</c:formatCode>
                <c:ptCount val="8"/>
                <c:pt idx="0">
                  <c:v>679086.92071999994</c:v>
                </c:pt>
                <c:pt idx="1">
                  <c:v>764579.31483000005</c:v>
                </c:pt>
                <c:pt idx="2">
                  <c:v>726125.33925999992</c:v>
                </c:pt>
                <c:pt idx="3">
                  <c:v>724187.39831999992</c:v>
                </c:pt>
                <c:pt idx="4">
                  <c:v>756047.28253999993</c:v>
                </c:pt>
                <c:pt idx="5">
                  <c:v>806982</c:v>
                </c:pt>
                <c:pt idx="6">
                  <c:v>919407.28377999994</c:v>
                </c:pt>
                <c:pt idx="7">
                  <c:v>971080.83924999996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2-4072-A607-ED6E3FB8A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318480"/>
        <c:axId val="233320448"/>
      </c:barChart>
      <c:catAx>
        <c:axId val="2333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20448"/>
        <c:crosses val="autoZero"/>
        <c:auto val="1"/>
        <c:lblAlgn val="ctr"/>
        <c:lblOffset val="100"/>
        <c:noMultiLvlLbl val="0"/>
      </c:catAx>
      <c:valAx>
        <c:axId val="2333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1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BaseDatos!$A$5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BaseDatos!$B$4:$I$4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BaseDatos!$B$5:$I$5</c:f>
              <c:numCache>
                <c:formatCode>#,##0</c:formatCode>
                <c:ptCount val="8"/>
                <c:pt idx="0">
                  <c:v>735778</c:v>
                </c:pt>
                <c:pt idx="1">
                  <c:v>717868</c:v>
                </c:pt>
                <c:pt idx="2">
                  <c:v>757960</c:v>
                </c:pt>
                <c:pt idx="3">
                  <c:v>766478</c:v>
                </c:pt>
                <c:pt idx="4">
                  <c:v>783850</c:v>
                </c:pt>
                <c:pt idx="5">
                  <c:v>831798</c:v>
                </c:pt>
                <c:pt idx="6">
                  <c:v>916353.26490000007</c:v>
                </c:pt>
                <c:pt idx="7">
                  <c:v>1037364.3473200001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41A-A8A5-B0BD8C68AAF9}"/>
            </c:ext>
          </c:extLst>
        </c:ser>
        <c:ser>
          <c:idx val="1"/>
          <c:order val="1"/>
          <c:tx>
            <c:strRef>
              <c:f>BaseDatos!$A$6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BaseDatos!$B$4:$I$4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BaseDatos!$B$6:$I$6</c:f>
              <c:numCache>
                <c:formatCode>#,##0</c:formatCode>
                <c:ptCount val="8"/>
                <c:pt idx="0">
                  <c:v>974473.81188000005</c:v>
                </c:pt>
                <c:pt idx="1">
                  <c:v>1056554.5776200001</c:v>
                </c:pt>
                <c:pt idx="2">
                  <c:v>1070125.1176100001</c:v>
                </c:pt>
                <c:pt idx="3">
                  <c:v>1074954.1636300001</c:v>
                </c:pt>
                <c:pt idx="4">
                  <c:v>1156412.0106600001</c:v>
                </c:pt>
                <c:pt idx="5">
                  <c:v>1272115</c:v>
                </c:pt>
                <c:pt idx="6">
                  <c:v>1485846.6673900001</c:v>
                </c:pt>
                <c:pt idx="7">
                  <c:v>1646319.32085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2-441A-A8A5-B0BD8C68AAF9}"/>
            </c:ext>
          </c:extLst>
        </c:ser>
        <c:ser>
          <c:idx val="2"/>
          <c:order val="2"/>
          <c:tx>
            <c:strRef>
              <c:f>BaseDatos!$A$7</c:f>
              <c:strCache>
                <c:ptCount val="1"/>
                <c:pt idx="0">
                  <c:v>Obligaciones reconocidas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BaseDatos!$B$4:$I$4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BaseDatos!$B$7:$I$7</c:f>
              <c:numCache>
                <c:formatCode>#,##0</c:formatCode>
                <c:ptCount val="8"/>
                <c:pt idx="0">
                  <c:v>679086.92071999994</c:v>
                </c:pt>
                <c:pt idx="1">
                  <c:v>764579.31483000005</c:v>
                </c:pt>
                <c:pt idx="2">
                  <c:v>726125.33925999992</c:v>
                </c:pt>
                <c:pt idx="3">
                  <c:v>724187.39831999992</c:v>
                </c:pt>
                <c:pt idx="4">
                  <c:v>756047.28253999993</c:v>
                </c:pt>
                <c:pt idx="5">
                  <c:v>806982</c:v>
                </c:pt>
                <c:pt idx="6">
                  <c:v>919407.28377999994</c:v>
                </c:pt>
                <c:pt idx="7">
                  <c:v>971080.83924999996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2-441A-A8A5-B0BD8C68A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318480"/>
        <c:axId val="233320448"/>
      </c:barChart>
      <c:catAx>
        <c:axId val="2333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20448"/>
        <c:crosses val="autoZero"/>
        <c:auto val="1"/>
        <c:lblAlgn val="ctr"/>
        <c:lblOffset val="100"/>
        <c:noMultiLvlLbl val="0"/>
      </c:catAx>
      <c:valAx>
        <c:axId val="2333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1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6</xdr:row>
      <xdr:rowOff>85725</xdr:rowOff>
    </xdr:from>
    <xdr:to>
      <xdr:col>10</xdr:col>
      <xdr:colOff>685801</xdr:colOff>
      <xdr:row>26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63D107-7D7E-4787-878F-B1D5F802D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1303019</xdr:colOff>
      <xdr:row>9</xdr:row>
      <xdr:rowOff>68579</xdr:rowOff>
    </xdr:from>
    <xdr:to>
      <xdr:col>10</xdr:col>
      <xdr:colOff>581024</xdr:colOff>
      <xdr:row>25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E0410D-3C6C-4C8C-A39A-4405DAEA9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F004-FAE8-4E03-B241-63314F1D2A69}">
  <dimension ref="A1:L32"/>
  <sheetViews>
    <sheetView tabSelected="1" workbookViewId="0">
      <selection activeCell="Q16" sqref="Q16"/>
    </sheetView>
  </sheetViews>
  <sheetFormatPr baseColWidth="10" defaultColWidth="11.42578125" defaultRowHeight="15" x14ac:dyDescent="0.25"/>
  <cols>
    <col min="1" max="6" width="11.42578125" style="1"/>
    <col min="7" max="7" width="14" style="1" customWidth="1"/>
    <col min="8" max="16384" width="11.42578125" style="1"/>
  </cols>
  <sheetData>
    <row r="1" spans="1:12" x14ac:dyDescent="0.25">
      <c r="A1" s="57" t="s">
        <v>183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2"/>
    </row>
    <row r="4" spans="1:12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2"/>
    </row>
    <row r="5" spans="1:12" x14ac:dyDescent="0.25">
      <c r="A5" s="3" t="s">
        <v>184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</row>
    <row r="6" spans="1:12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1.75" customHeight="1" x14ac:dyDescent="0.25">
      <c r="A28" s="2" t="s">
        <v>169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7A16-01C9-4F09-A687-4A0D0950DDFD}">
  <dimension ref="A1:L89"/>
  <sheetViews>
    <sheetView workbookViewId="0">
      <selection activeCell="B4" sqref="B4:B7"/>
    </sheetView>
  </sheetViews>
  <sheetFormatPr baseColWidth="10" defaultRowHeight="15" x14ac:dyDescent="0.25"/>
  <cols>
    <col min="1" max="1" width="5.7109375" customWidth="1"/>
    <col min="2" max="2" width="34.5703125" customWidth="1"/>
    <col min="3" max="3" width="0.85546875" customWidth="1"/>
    <col min="4" max="8" width="14.7109375" customWidth="1"/>
  </cols>
  <sheetData>
    <row r="1" spans="1:9" x14ac:dyDescent="0.25">
      <c r="A1" s="87"/>
      <c r="B1" s="87"/>
      <c r="C1" s="87"/>
      <c r="D1" s="87"/>
      <c r="E1" s="87"/>
    </row>
    <row r="2" spans="1:9" x14ac:dyDescent="0.25">
      <c r="A2" s="87"/>
      <c r="B2" s="87"/>
      <c r="C2" s="87"/>
      <c r="D2" s="87"/>
      <c r="E2" s="87"/>
    </row>
    <row r="3" spans="1:9" x14ac:dyDescent="0.25">
      <c r="A3" s="4" t="s">
        <v>0</v>
      </c>
    </row>
    <row r="4" spans="1:9" x14ac:dyDescent="0.25">
      <c r="B4">
        <v>2016</v>
      </c>
      <c r="C4">
        <v>2017</v>
      </c>
      <c r="D4">
        <v>2018</v>
      </c>
      <c r="E4">
        <v>2019</v>
      </c>
      <c r="F4">
        <v>2020</v>
      </c>
      <c r="G4">
        <v>2021</v>
      </c>
      <c r="H4">
        <v>2022</v>
      </c>
      <c r="I4">
        <v>2023</v>
      </c>
    </row>
    <row r="5" spans="1:9" x14ac:dyDescent="0.25">
      <c r="A5" t="s">
        <v>3</v>
      </c>
      <c r="B5" s="5">
        <v>735778</v>
      </c>
      <c r="C5" s="5">
        <v>717868</v>
      </c>
      <c r="D5" s="5">
        <v>757960</v>
      </c>
      <c r="E5" s="5">
        <v>766478</v>
      </c>
      <c r="F5" s="5">
        <v>783850</v>
      </c>
      <c r="G5" s="5">
        <v>831798</v>
      </c>
      <c r="H5" s="5">
        <v>916353.26490000007</v>
      </c>
      <c r="I5" s="83">
        <f>D47</f>
        <v>1037364.3473200001</v>
      </c>
    </row>
    <row r="6" spans="1:9" x14ac:dyDescent="0.25">
      <c r="A6" t="s">
        <v>4</v>
      </c>
      <c r="B6" s="47">
        <v>974473.81188000005</v>
      </c>
      <c r="C6" s="47">
        <v>1056554.5776200001</v>
      </c>
      <c r="D6" s="47">
        <v>1070125.1176100001</v>
      </c>
      <c r="E6" s="47">
        <v>1074954.1636300001</v>
      </c>
      <c r="F6" s="5">
        <f>Hoja2!E94</f>
        <v>1156412.0106600001</v>
      </c>
      <c r="G6" s="5">
        <v>1272115</v>
      </c>
      <c r="H6" s="5">
        <v>1485846.6673900001</v>
      </c>
      <c r="I6" s="83">
        <f>E47</f>
        <v>1646319.32085</v>
      </c>
    </row>
    <row r="7" spans="1:9" x14ac:dyDescent="0.25">
      <c r="A7" t="s">
        <v>5</v>
      </c>
      <c r="B7" s="47">
        <v>679086.92071999994</v>
      </c>
      <c r="C7" s="47">
        <v>764579.31483000005</v>
      </c>
      <c r="D7" s="47">
        <v>726125.33925999992</v>
      </c>
      <c r="E7" s="47">
        <v>724187.39831999992</v>
      </c>
      <c r="F7" s="5">
        <f>Hoja2!F94</f>
        <v>756047.28253999993</v>
      </c>
      <c r="G7" s="5">
        <v>806982</v>
      </c>
      <c r="H7" s="5">
        <v>919407.28377999994</v>
      </c>
      <c r="I7" s="83">
        <f>F47</f>
        <v>971080.83924999996</v>
      </c>
    </row>
    <row r="27" spans="1:8" x14ac:dyDescent="0.25">
      <c r="B27" t="s">
        <v>182</v>
      </c>
    </row>
    <row r="29" spans="1:8" ht="15.75" thickBot="1" x14ac:dyDescent="0.3">
      <c r="A29" s="88" t="s">
        <v>171</v>
      </c>
      <c r="B29" s="90" t="s">
        <v>172</v>
      </c>
      <c r="C29" s="17"/>
      <c r="D29" s="59" t="s">
        <v>173</v>
      </c>
      <c r="E29" s="59" t="s">
        <v>12</v>
      </c>
      <c r="F29" s="60" t="s">
        <v>13</v>
      </c>
      <c r="G29" s="19" t="s">
        <v>14</v>
      </c>
      <c r="H29" s="19" t="s">
        <v>14</v>
      </c>
    </row>
    <row r="30" spans="1:8" ht="16.5" thickTop="1" thickBot="1" x14ac:dyDescent="0.3">
      <c r="A30" s="88"/>
      <c r="B30" s="91"/>
      <c r="C30" s="20"/>
      <c r="D30" s="59" t="s">
        <v>174</v>
      </c>
      <c r="E30" s="59" t="s">
        <v>175</v>
      </c>
      <c r="F30" s="60" t="s">
        <v>16</v>
      </c>
      <c r="G30" s="19" t="s">
        <v>17</v>
      </c>
      <c r="H30" s="19" t="s">
        <v>17</v>
      </c>
    </row>
    <row r="31" spans="1:8" ht="16.5" thickTop="1" thickBot="1" x14ac:dyDescent="0.3">
      <c r="A31" s="89"/>
      <c r="B31" s="93"/>
      <c r="C31" s="20"/>
      <c r="D31" s="59"/>
      <c r="E31" s="59"/>
      <c r="F31" s="60" t="s">
        <v>18</v>
      </c>
      <c r="G31" s="61" t="s">
        <v>176</v>
      </c>
      <c r="H31" s="61" t="s">
        <v>177</v>
      </c>
    </row>
    <row r="32" spans="1:8" ht="15.75" thickTop="1" x14ac:dyDescent="0.25">
      <c r="A32" s="84">
        <v>2023</v>
      </c>
      <c r="B32" s="85"/>
      <c r="C32" s="85"/>
      <c r="D32" s="85"/>
      <c r="E32" s="85"/>
      <c r="F32" s="85"/>
      <c r="G32" s="85"/>
      <c r="H32" s="86"/>
    </row>
    <row r="33" spans="1:8" ht="15.75" thickBot="1" x14ac:dyDescent="0.3">
      <c r="A33" s="62">
        <v>1</v>
      </c>
      <c r="B33" s="63" t="s">
        <v>21</v>
      </c>
      <c r="C33" s="17"/>
      <c r="D33" s="64">
        <v>324118.00248000002</v>
      </c>
      <c r="E33" s="64">
        <v>334887.44290999998</v>
      </c>
      <c r="F33" s="64">
        <v>300595.35051999998</v>
      </c>
      <c r="G33" s="64">
        <v>299344.63287999999</v>
      </c>
      <c r="H33" s="64">
        <v>602.11006999999995</v>
      </c>
    </row>
    <row r="34" spans="1:8" ht="16.5" thickTop="1" thickBot="1" x14ac:dyDescent="0.3">
      <c r="A34" s="62">
        <v>2</v>
      </c>
      <c r="B34" s="63" t="s">
        <v>37</v>
      </c>
      <c r="C34" s="20"/>
      <c r="D34" s="64">
        <v>263901.11758000002</v>
      </c>
      <c r="E34" s="64">
        <v>331033.20231000002</v>
      </c>
      <c r="F34" s="64">
        <v>221825.21075999999</v>
      </c>
      <c r="G34" s="64">
        <v>207594.41555999999</v>
      </c>
      <c r="H34" s="64">
        <v>20863.027190000001</v>
      </c>
    </row>
    <row r="35" spans="1:8" ht="16.5" thickTop="1" thickBot="1" x14ac:dyDescent="0.3">
      <c r="A35" s="62">
        <v>3</v>
      </c>
      <c r="B35" s="63" t="s">
        <v>53</v>
      </c>
      <c r="C35" s="20"/>
      <c r="D35" s="64">
        <v>3239.6917699999999</v>
      </c>
      <c r="E35" s="64">
        <v>4122.3975099999998</v>
      </c>
      <c r="F35" s="64">
        <v>3179.2746000000002</v>
      </c>
      <c r="G35" s="64">
        <v>2895.4792499999999</v>
      </c>
      <c r="H35" s="64">
        <v>71.435680000000005</v>
      </c>
    </row>
    <row r="36" spans="1:8" ht="16.5" thickTop="1" thickBot="1" x14ac:dyDescent="0.3">
      <c r="A36" s="62">
        <v>4</v>
      </c>
      <c r="B36" s="63" t="s">
        <v>67</v>
      </c>
      <c r="C36" s="17"/>
      <c r="D36" s="64">
        <v>144152.42934999999</v>
      </c>
      <c r="E36" s="64">
        <v>196988.27179999999</v>
      </c>
      <c r="F36" s="64">
        <v>137515.10634999999</v>
      </c>
      <c r="G36" s="64">
        <v>125773.32124999999</v>
      </c>
      <c r="H36" s="64">
        <v>14516.627829999999</v>
      </c>
    </row>
    <row r="37" spans="1:8" ht="16.5" thickTop="1" thickBot="1" x14ac:dyDescent="0.3">
      <c r="A37" s="62">
        <v>5</v>
      </c>
      <c r="B37" s="63" t="s">
        <v>98</v>
      </c>
      <c r="C37" s="17"/>
      <c r="D37" s="64">
        <v>1763.59159</v>
      </c>
      <c r="E37" s="64">
        <v>887.17250999999999</v>
      </c>
      <c r="F37" s="64">
        <v>0</v>
      </c>
      <c r="G37" s="64">
        <v>0</v>
      </c>
      <c r="H37" s="64">
        <v>0</v>
      </c>
    </row>
    <row r="38" spans="1:8" ht="16.5" thickTop="1" thickBot="1" x14ac:dyDescent="0.3">
      <c r="A38" s="65"/>
      <c r="B38" s="66" t="s">
        <v>178</v>
      </c>
      <c r="C38" s="20"/>
      <c r="D38" s="67">
        <v>737174.8327700001</v>
      </c>
      <c r="E38" s="67">
        <v>867918.48704000004</v>
      </c>
      <c r="F38" s="67">
        <v>663114.94222999993</v>
      </c>
      <c r="G38" s="67">
        <v>635607.84893999994</v>
      </c>
      <c r="H38" s="67">
        <v>36053.200769999996</v>
      </c>
    </row>
    <row r="39" spans="1:8" ht="16.5" thickTop="1" thickBot="1" x14ac:dyDescent="0.3">
      <c r="A39" s="62">
        <v>6</v>
      </c>
      <c r="B39" s="63" t="s">
        <v>101</v>
      </c>
      <c r="C39" s="20"/>
      <c r="D39" s="64">
        <v>129925.7849</v>
      </c>
      <c r="E39" s="64">
        <v>439148.37400000001</v>
      </c>
      <c r="F39" s="64">
        <v>124661.19609</v>
      </c>
      <c r="G39" s="64">
        <v>116424.82913</v>
      </c>
      <c r="H39" s="64">
        <v>9059.1081900000008</v>
      </c>
    </row>
    <row r="40" spans="1:8" ht="16.5" thickTop="1" thickBot="1" x14ac:dyDescent="0.3">
      <c r="A40" s="62">
        <v>7</v>
      </c>
      <c r="B40" s="63" t="s">
        <v>118</v>
      </c>
      <c r="C40" s="17"/>
      <c r="D40" s="64">
        <v>149063.55645999999</v>
      </c>
      <c r="E40" s="64">
        <v>310021.97804999998</v>
      </c>
      <c r="F40" s="64">
        <v>164979.06578</v>
      </c>
      <c r="G40" s="64">
        <v>155334.57050999999</v>
      </c>
      <c r="H40" s="64">
        <v>28285.709640000001</v>
      </c>
    </row>
    <row r="41" spans="1:8" ht="16.5" thickTop="1" thickBot="1" x14ac:dyDescent="0.3">
      <c r="A41" s="68"/>
      <c r="B41" s="69" t="s">
        <v>179</v>
      </c>
      <c r="C41" s="20"/>
      <c r="D41" s="67">
        <v>278989.34135999996</v>
      </c>
      <c r="E41" s="67">
        <v>749170.35204999999</v>
      </c>
      <c r="F41" s="67">
        <v>289640.26186999999</v>
      </c>
      <c r="G41" s="67">
        <v>271759.39963999996</v>
      </c>
      <c r="H41" s="67">
        <v>37344.81783</v>
      </c>
    </row>
    <row r="42" spans="1:8" ht="16.5" thickTop="1" thickBot="1" x14ac:dyDescent="0.3">
      <c r="A42" s="68"/>
      <c r="B42" s="70" t="s">
        <v>180</v>
      </c>
      <c r="C42" s="20"/>
      <c r="D42" s="67">
        <v>1016164.1741300001</v>
      </c>
      <c r="E42" s="67">
        <v>1617088.8390899999</v>
      </c>
      <c r="F42" s="67">
        <v>952755.20409999997</v>
      </c>
      <c r="G42" s="67">
        <v>907367.2485799999</v>
      </c>
      <c r="H42" s="67">
        <v>73398.018599999996</v>
      </c>
    </row>
    <row r="43" spans="1:8" ht="16.5" thickTop="1" thickBot="1" x14ac:dyDescent="0.3">
      <c r="A43" s="62">
        <v>8</v>
      </c>
      <c r="B43" s="63" t="s">
        <v>140</v>
      </c>
      <c r="C43" s="17"/>
      <c r="D43" s="64">
        <v>4991.8480499999996</v>
      </c>
      <c r="E43" s="64">
        <v>13037.33862</v>
      </c>
      <c r="F43" s="64">
        <v>4243.1692700000003</v>
      </c>
      <c r="G43" s="64">
        <v>4203.4620699999996</v>
      </c>
      <c r="H43" s="64">
        <v>241.79239999999999</v>
      </c>
    </row>
    <row r="44" spans="1:8" ht="16.5" thickTop="1" thickBot="1" x14ac:dyDescent="0.3">
      <c r="A44" s="62">
        <v>9</v>
      </c>
      <c r="B44" s="63" t="s">
        <v>157</v>
      </c>
      <c r="C44" s="20"/>
      <c r="D44" s="64">
        <v>16208.325140000001</v>
      </c>
      <c r="E44" s="64">
        <v>16193.14314</v>
      </c>
      <c r="F44" s="64">
        <v>14082.46588</v>
      </c>
      <c r="G44" s="64">
        <v>11345.819380000001</v>
      </c>
      <c r="H44" s="64">
        <v>971.53395</v>
      </c>
    </row>
    <row r="45" spans="1:8" ht="16.5" thickTop="1" thickBot="1" x14ac:dyDescent="0.3">
      <c r="A45" s="68"/>
      <c r="B45" s="70" t="s">
        <v>181</v>
      </c>
      <c r="C45" s="20"/>
      <c r="D45" s="67">
        <v>21200.173190000001</v>
      </c>
      <c r="E45" s="67">
        <v>29230.481760000002</v>
      </c>
      <c r="F45" s="67">
        <v>18325.635150000002</v>
      </c>
      <c r="G45" s="67">
        <v>15549.28145</v>
      </c>
      <c r="H45" s="67">
        <v>1213.32635</v>
      </c>
    </row>
    <row r="46" spans="1:8" ht="16.5" thickTop="1" thickBot="1" x14ac:dyDescent="0.3">
      <c r="A46" s="71"/>
      <c r="B46" s="72"/>
      <c r="C46" s="20"/>
      <c r="D46" s="73"/>
      <c r="E46" s="73"/>
      <c r="F46" s="73"/>
      <c r="G46" s="73"/>
      <c r="H46" s="73"/>
    </row>
    <row r="47" spans="1:8" ht="15.75" thickTop="1" x14ac:dyDescent="0.25">
      <c r="A47" s="74"/>
      <c r="B47" s="80" t="s">
        <v>168</v>
      </c>
      <c r="C47" s="81"/>
      <c r="D47" s="82">
        <v>1037364.3473200001</v>
      </c>
      <c r="E47" s="82">
        <v>1646319.32085</v>
      </c>
      <c r="F47" s="82">
        <v>971080.83924999996</v>
      </c>
      <c r="G47" s="5">
        <v>922916.53002999991</v>
      </c>
      <c r="H47" s="5">
        <v>74611.344949999999</v>
      </c>
    </row>
    <row r="50" spans="1:12" ht="15.75" thickBot="1" x14ac:dyDescent="0.3">
      <c r="A50" s="88" t="s">
        <v>171</v>
      </c>
      <c r="B50" s="90" t="s">
        <v>172</v>
      </c>
      <c r="C50" s="17"/>
      <c r="D50" s="59" t="s">
        <v>173</v>
      </c>
      <c r="E50" s="59" t="s">
        <v>12</v>
      </c>
      <c r="F50" s="60" t="s">
        <v>13</v>
      </c>
      <c r="G50" s="19" t="s">
        <v>14</v>
      </c>
      <c r="H50" s="19" t="s">
        <v>14</v>
      </c>
    </row>
    <row r="51" spans="1:12" ht="16.5" thickTop="1" thickBot="1" x14ac:dyDescent="0.3">
      <c r="A51" s="88"/>
      <c r="B51" s="91"/>
      <c r="C51" s="20"/>
      <c r="D51" s="59" t="s">
        <v>174</v>
      </c>
      <c r="E51" s="59" t="s">
        <v>175</v>
      </c>
      <c r="F51" s="60" t="s">
        <v>16</v>
      </c>
      <c r="G51" s="19" t="s">
        <v>17</v>
      </c>
      <c r="H51" s="19" t="s">
        <v>17</v>
      </c>
    </row>
    <row r="52" spans="1:12" ht="16.5" thickTop="1" thickBot="1" x14ac:dyDescent="0.3">
      <c r="A52" s="89"/>
      <c r="B52" s="92"/>
      <c r="C52" s="20"/>
      <c r="D52" s="59"/>
      <c r="E52" s="59"/>
      <c r="F52" s="60" t="s">
        <v>18</v>
      </c>
      <c r="G52" s="61" t="s">
        <v>176</v>
      </c>
      <c r="H52" s="61" t="s">
        <v>177</v>
      </c>
    </row>
    <row r="53" spans="1:12" ht="15.75" thickTop="1" x14ac:dyDescent="0.25">
      <c r="A53" s="84">
        <v>2022</v>
      </c>
      <c r="B53" s="85"/>
      <c r="C53" s="85"/>
      <c r="D53" s="85"/>
      <c r="E53" s="85"/>
      <c r="F53" s="85"/>
      <c r="G53" s="85"/>
      <c r="H53" s="86"/>
    </row>
    <row r="54" spans="1:12" ht="15.75" thickBot="1" x14ac:dyDescent="0.3">
      <c r="A54" s="62">
        <v>1</v>
      </c>
      <c r="B54" s="63" t="s">
        <v>21</v>
      </c>
      <c r="C54" s="17"/>
      <c r="D54" s="64">
        <v>301333.49599999998</v>
      </c>
      <c r="E54" s="64">
        <v>308842.03810000001</v>
      </c>
      <c r="F54" s="64">
        <v>277070.38133</v>
      </c>
      <c r="G54" s="64">
        <v>276468.27107000002</v>
      </c>
      <c r="H54" s="64">
        <v>1672.5208500000001</v>
      </c>
      <c r="J54" s="77">
        <f>F54*100/D54</f>
        <v>91.948085761431585</v>
      </c>
      <c r="K54" s="77">
        <f>F54*100/E54</f>
        <v>89.712651501246526</v>
      </c>
      <c r="L54" s="78"/>
    </row>
    <row r="55" spans="1:12" ht="16.5" thickTop="1" thickBot="1" x14ac:dyDescent="0.3">
      <c r="A55" s="62">
        <v>2</v>
      </c>
      <c r="B55" s="63" t="s">
        <v>37</v>
      </c>
      <c r="C55" s="20"/>
      <c r="D55" s="64">
        <v>230560.32849000001</v>
      </c>
      <c r="E55" s="64">
        <v>282535.61945</v>
      </c>
      <c r="F55" s="64">
        <v>199368.31656000001</v>
      </c>
      <c r="G55" s="64">
        <v>178503.49994000001</v>
      </c>
      <c r="H55" s="64">
        <v>17783.687819999999</v>
      </c>
      <c r="J55" s="77">
        <f t="shared" ref="J55:J68" si="0">F55*100/D55</f>
        <v>86.471214655927724</v>
      </c>
      <c r="K55" s="77">
        <f t="shared" ref="K55:K68" si="1">F55*100/E55</f>
        <v>70.563958253512169</v>
      </c>
      <c r="L55" s="79"/>
    </row>
    <row r="56" spans="1:12" ht="16.5" thickTop="1" thickBot="1" x14ac:dyDescent="0.3">
      <c r="A56" s="62">
        <v>3</v>
      </c>
      <c r="B56" s="63" t="s">
        <v>53</v>
      </c>
      <c r="C56" s="20"/>
      <c r="D56" s="64">
        <v>1568.8447000000001</v>
      </c>
      <c r="E56" s="64">
        <v>1924.2800199999999</v>
      </c>
      <c r="F56" s="64">
        <v>578.14065000000005</v>
      </c>
      <c r="G56" s="64">
        <v>506.69308999999998</v>
      </c>
      <c r="H56" s="64">
        <v>48.44979</v>
      </c>
      <c r="J56" s="77">
        <f t="shared" si="0"/>
        <v>36.851362661963925</v>
      </c>
      <c r="K56" s="77">
        <f t="shared" si="1"/>
        <v>30.044517637303123</v>
      </c>
      <c r="L56" s="78"/>
    </row>
    <row r="57" spans="1:12" ht="16.5" thickTop="1" thickBot="1" x14ac:dyDescent="0.3">
      <c r="A57" s="62">
        <v>4</v>
      </c>
      <c r="B57" s="63" t="s">
        <v>67</v>
      </c>
      <c r="C57" s="17"/>
      <c r="D57" s="64">
        <v>121109.47357</v>
      </c>
      <c r="E57" s="64">
        <v>177792.80308000001</v>
      </c>
      <c r="F57" s="64">
        <v>115678.97304</v>
      </c>
      <c r="G57" s="64">
        <v>101127.01419</v>
      </c>
      <c r="H57" s="64">
        <v>8493.0828600000004</v>
      </c>
      <c r="J57" s="77">
        <f t="shared" si="0"/>
        <v>95.516039852273622</v>
      </c>
      <c r="K57" s="77">
        <f t="shared" si="1"/>
        <v>65.063923306248142</v>
      </c>
      <c r="L57" s="78"/>
    </row>
    <row r="58" spans="1:12" ht="16.5" thickTop="1" thickBot="1" x14ac:dyDescent="0.3">
      <c r="A58" s="62">
        <v>5</v>
      </c>
      <c r="B58" s="63" t="s">
        <v>98</v>
      </c>
      <c r="C58" s="17"/>
      <c r="D58" s="64">
        <v>1381.40245</v>
      </c>
      <c r="E58" s="64">
        <v>881.40245000000004</v>
      </c>
      <c r="F58" s="64">
        <v>0</v>
      </c>
      <c r="G58" s="64">
        <v>0</v>
      </c>
      <c r="H58" s="64">
        <v>0</v>
      </c>
      <c r="J58" s="77">
        <f t="shared" si="0"/>
        <v>0</v>
      </c>
      <c r="K58" s="77">
        <f t="shared" si="1"/>
        <v>0</v>
      </c>
    </row>
    <row r="59" spans="1:12" ht="16.5" thickTop="1" thickBot="1" x14ac:dyDescent="0.3">
      <c r="A59" s="65"/>
      <c r="B59" s="66" t="s">
        <v>178</v>
      </c>
      <c r="C59" s="20"/>
      <c r="D59" s="67">
        <v>655953.54521000013</v>
      </c>
      <c r="E59" s="67">
        <v>771976.14309999999</v>
      </c>
      <c r="F59" s="67">
        <v>592695.81157999998</v>
      </c>
      <c r="G59" s="67">
        <v>556605.47829</v>
      </c>
      <c r="H59" s="67">
        <v>27997.741320000001</v>
      </c>
      <c r="J59" s="77">
        <f t="shared" si="0"/>
        <v>90.356369884433121</v>
      </c>
      <c r="K59" s="77">
        <f t="shared" si="1"/>
        <v>76.776441458401848</v>
      </c>
      <c r="L59" s="78"/>
    </row>
    <row r="60" spans="1:12" ht="16.5" thickTop="1" thickBot="1" x14ac:dyDescent="0.3">
      <c r="A60" s="62">
        <v>6</v>
      </c>
      <c r="B60" s="63" t="s">
        <v>101</v>
      </c>
      <c r="C60" s="20"/>
      <c r="D60" s="64">
        <v>104502.68552</v>
      </c>
      <c r="E60" s="64">
        <v>353027.99430999998</v>
      </c>
      <c r="F60" s="64">
        <v>93993.528279999999</v>
      </c>
      <c r="G60" s="64">
        <v>84028.754000000001</v>
      </c>
      <c r="H60" s="64">
        <v>5649.2166299999999</v>
      </c>
      <c r="J60" s="77">
        <f t="shared" si="0"/>
        <v>89.943648636676684</v>
      </c>
      <c r="K60" s="77">
        <f t="shared" si="1"/>
        <v>26.624950370780699</v>
      </c>
      <c r="L60" s="78"/>
    </row>
    <row r="61" spans="1:12" ht="16.5" thickTop="1" thickBot="1" x14ac:dyDescent="0.3">
      <c r="A61" s="62">
        <v>7</v>
      </c>
      <c r="B61" s="63" t="s">
        <v>118</v>
      </c>
      <c r="C61" s="17"/>
      <c r="D61" s="64">
        <v>137053.17989999999</v>
      </c>
      <c r="E61" s="64">
        <v>332607.07061</v>
      </c>
      <c r="F61" s="64">
        <v>215043.38707999999</v>
      </c>
      <c r="G61" s="64">
        <v>186377.82719000001</v>
      </c>
      <c r="H61" s="64">
        <v>12976.208280000001</v>
      </c>
      <c r="J61" s="77">
        <f t="shared" si="0"/>
        <v>156.90506943137333</v>
      </c>
      <c r="K61" s="77">
        <f t="shared" si="1"/>
        <v>64.653883239947746</v>
      </c>
      <c r="L61" s="79"/>
    </row>
    <row r="62" spans="1:12" ht="16.5" thickTop="1" thickBot="1" x14ac:dyDescent="0.3">
      <c r="A62" s="68"/>
      <c r="B62" s="69" t="s">
        <v>179</v>
      </c>
      <c r="C62" s="20"/>
      <c r="D62" s="67">
        <v>241555.86541999999</v>
      </c>
      <c r="E62" s="67">
        <v>685635.06492000003</v>
      </c>
      <c r="F62" s="67">
        <v>309036.91535999998</v>
      </c>
      <c r="G62" s="67">
        <v>270406.58119</v>
      </c>
      <c r="H62" s="67">
        <v>18625.424910000002</v>
      </c>
      <c r="J62" s="77">
        <f t="shared" si="0"/>
        <v>127.93600139771758</v>
      </c>
      <c r="K62" s="77">
        <f t="shared" si="1"/>
        <v>45.073090798828737</v>
      </c>
    </row>
    <row r="63" spans="1:12" ht="16.5" thickTop="1" thickBot="1" x14ac:dyDescent="0.3">
      <c r="A63" s="68"/>
      <c r="B63" s="70" t="s">
        <v>180</v>
      </c>
      <c r="C63" s="20"/>
      <c r="D63" s="67">
        <v>897509.41063000006</v>
      </c>
      <c r="E63" s="67">
        <v>1457611.20802</v>
      </c>
      <c r="F63" s="67">
        <v>901732.72693999996</v>
      </c>
      <c r="G63" s="67">
        <v>827012.05948000005</v>
      </c>
      <c r="H63" s="67">
        <v>46623.166230000003</v>
      </c>
      <c r="J63" s="77">
        <f t="shared" si="0"/>
        <v>100.47055955736836</v>
      </c>
      <c r="K63" s="77">
        <f t="shared" si="1"/>
        <v>61.863734442938444</v>
      </c>
      <c r="L63" s="78"/>
    </row>
    <row r="64" spans="1:12" ht="16.5" thickTop="1" thickBot="1" x14ac:dyDescent="0.3">
      <c r="A64" s="62">
        <v>8</v>
      </c>
      <c r="B64" s="63" t="s">
        <v>140</v>
      </c>
      <c r="C64" s="17"/>
      <c r="D64" s="64">
        <v>5031.5116399999997</v>
      </c>
      <c r="E64" s="64">
        <v>13708.09563</v>
      </c>
      <c r="F64" s="64">
        <v>3562.4998500000002</v>
      </c>
      <c r="G64" s="64">
        <v>3320.7074499999999</v>
      </c>
      <c r="H64" s="64">
        <v>0.90475000000000005</v>
      </c>
      <c r="J64" s="77">
        <f t="shared" si="0"/>
        <v>70.803768427732393</v>
      </c>
      <c r="K64" s="77">
        <f t="shared" si="1"/>
        <v>25.988291489618096</v>
      </c>
      <c r="L64" s="79"/>
    </row>
    <row r="65" spans="1:12" ht="16.5" thickTop="1" thickBot="1" x14ac:dyDescent="0.3">
      <c r="A65" s="62">
        <v>9</v>
      </c>
      <c r="B65" s="63" t="s">
        <v>157</v>
      </c>
      <c r="C65" s="20"/>
      <c r="D65" s="64">
        <v>13812.342629999999</v>
      </c>
      <c r="E65" s="64">
        <v>14527.363740000001</v>
      </c>
      <c r="F65" s="64">
        <v>14112.056989999999</v>
      </c>
      <c r="G65" s="64">
        <v>13140.52304</v>
      </c>
      <c r="H65" s="64">
        <v>0</v>
      </c>
      <c r="J65" s="77">
        <f t="shared" si="0"/>
        <v>102.16990244181338</v>
      </c>
      <c r="K65" s="77">
        <f t="shared" si="1"/>
        <v>97.141210494671625</v>
      </c>
      <c r="L65" s="78"/>
    </row>
    <row r="66" spans="1:12" ht="16.5" thickTop="1" thickBot="1" x14ac:dyDescent="0.3">
      <c r="A66" s="68"/>
      <c r="B66" s="70" t="s">
        <v>181</v>
      </c>
      <c r="C66" s="20"/>
      <c r="D66" s="67">
        <v>18843.85427</v>
      </c>
      <c r="E66" s="67">
        <v>28235.45937</v>
      </c>
      <c r="F66" s="67">
        <v>17674.556839999997</v>
      </c>
      <c r="G66" s="67">
        <v>16461.230490000002</v>
      </c>
      <c r="H66" s="67">
        <v>0.90475000000000005</v>
      </c>
      <c r="J66" s="77">
        <f t="shared" si="0"/>
        <v>93.794807509939403</v>
      </c>
      <c r="K66" s="77">
        <f t="shared" si="1"/>
        <v>62.597022447522505</v>
      </c>
    </row>
    <row r="67" spans="1:12" ht="16.5" thickTop="1" thickBot="1" x14ac:dyDescent="0.3">
      <c r="A67" s="71"/>
      <c r="B67" s="72"/>
      <c r="C67" s="20"/>
      <c r="D67" s="73"/>
      <c r="E67" s="73"/>
      <c r="F67" s="73"/>
      <c r="G67" s="73"/>
      <c r="H67" s="73"/>
      <c r="J67" s="77" t="s">
        <v>170</v>
      </c>
      <c r="K67" s="77" t="s">
        <v>170</v>
      </c>
    </row>
    <row r="68" spans="1:12" ht="15.75" thickTop="1" x14ac:dyDescent="0.25">
      <c r="A68" s="74"/>
      <c r="B68" s="75" t="s">
        <v>168</v>
      </c>
      <c r="C68" s="76"/>
      <c r="D68" s="5">
        <v>916353.26490000007</v>
      </c>
      <c r="E68" s="5">
        <v>1485846.6673900001</v>
      </c>
      <c r="F68" s="5">
        <v>919407.28377999994</v>
      </c>
      <c r="G68" s="5">
        <v>843473.28997000004</v>
      </c>
      <c r="H68" s="5">
        <v>46624.070980000004</v>
      </c>
      <c r="J68" s="77">
        <f t="shared" si="0"/>
        <v>100.33327964192206</v>
      </c>
      <c r="K68" s="77">
        <f t="shared" si="1"/>
        <v>61.87766907301458</v>
      </c>
      <c r="L68" s="78"/>
    </row>
    <row r="71" spans="1:12" ht="15.75" thickBot="1" x14ac:dyDescent="0.3">
      <c r="A71" s="88" t="s">
        <v>171</v>
      </c>
      <c r="B71" s="90" t="s">
        <v>172</v>
      </c>
      <c r="C71" s="17"/>
      <c r="D71" s="59" t="s">
        <v>173</v>
      </c>
      <c r="E71" s="59" t="s">
        <v>12</v>
      </c>
      <c r="F71" s="60" t="s">
        <v>13</v>
      </c>
      <c r="G71" s="19" t="s">
        <v>14</v>
      </c>
      <c r="H71" s="19" t="s">
        <v>14</v>
      </c>
    </row>
    <row r="72" spans="1:12" ht="16.5" thickTop="1" thickBot="1" x14ac:dyDescent="0.3">
      <c r="A72" s="88"/>
      <c r="B72" s="91"/>
      <c r="C72" s="20"/>
      <c r="D72" s="59" t="s">
        <v>174</v>
      </c>
      <c r="E72" s="59" t="s">
        <v>175</v>
      </c>
      <c r="F72" s="60" t="s">
        <v>16</v>
      </c>
      <c r="G72" s="19" t="s">
        <v>17</v>
      </c>
      <c r="H72" s="19" t="s">
        <v>17</v>
      </c>
    </row>
    <row r="73" spans="1:12" ht="16.5" thickTop="1" thickBot="1" x14ac:dyDescent="0.3">
      <c r="A73" s="89"/>
      <c r="B73" s="92"/>
      <c r="C73" s="20"/>
      <c r="D73" s="59"/>
      <c r="E73" s="59"/>
      <c r="F73" s="60" t="s">
        <v>18</v>
      </c>
      <c r="G73" s="61" t="s">
        <v>176</v>
      </c>
      <c r="H73" s="61" t="s">
        <v>177</v>
      </c>
    </row>
    <row r="74" spans="1:12" ht="15.75" thickTop="1" x14ac:dyDescent="0.25">
      <c r="A74" s="84">
        <v>2021</v>
      </c>
      <c r="B74" s="85"/>
      <c r="C74" s="85"/>
      <c r="D74" s="85"/>
      <c r="E74" s="85"/>
      <c r="F74" s="85"/>
      <c r="G74" s="85"/>
      <c r="H74" s="86"/>
    </row>
    <row r="75" spans="1:12" ht="15.75" thickBot="1" x14ac:dyDescent="0.3">
      <c r="A75" s="62">
        <v>1</v>
      </c>
      <c r="B75" s="63" t="s">
        <v>21</v>
      </c>
      <c r="C75" s="17"/>
      <c r="D75" s="64">
        <v>290644.50306999998</v>
      </c>
      <c r="E75" s="64">
        <v>305698.16045999998</v>
      </c>
      <c r="F75" s="64">
        <v>278693.55313000001</v>
      </c>
      <c r="G75" s="64">
        <v>277018.83798000001</v>
      </c>
      <c r="H75" s="64">
        <v>812.99767999999995</v>
      </c>
      <c r="J75" s="77">
        <f>F75*100/D75</f>
        <v>95.888121119179857</v>
      </c>
      <c r="K75" s="77">
        <f>F75*100/E75</f>
        <v>91.166251282191325</v>
      </c>
    </row>
    <row r="76" spans="1:12" ht="16.5" thickTop="1" thickBot="1" x14ac:dyDescent="0.3">
      <c r="A76" s="62">
        <v>2</v>
      </c>
      <c r="B76" s="63" t="s">
        <v>37</v>
      </c>
      <c r="C76" s="20"/>
      <c r="D76" s="64">
        <v>214357.48266000001</v>
      </c>
      <c r="E76" s="64">
        <v>257670.08403</v>
      </c>
      <c r="F76" s="64">
        <v>179309.18604999999</v>
      </c>
      <c r="G76" s="64">
        <v>161529.04733</v>
      </c>
      <c r="H76" s="64">
        <v>10522.551649999999</v>
      </c>
      <c r="J76" s="77">
        <f t="shared" ref="J76:J89" si="2">F76*100/D76</f>
        <v>83.649604308149421</v>
      </c>
      <c r="K76" s="77">
        <f t="shared" ref="K76:K89" si="3">F76*100/E76</f>
        <v>69.588670615376287</v>
      </c>
    </row>
    <row r="77" spans="1:12" ht="16.5" thickTop="1" thickBot="1" x14ac:dyDescent="0.3">
      <c r="A77" s="62">
        <v>3</v>
      </c>
      <c r="B77" s="63" t="s">
        <v>53</v>
      </c>
      <c r="C77" s="20"/>
      <c r="D77" s="64">
        <v>1333.78845</v>
      </c>
      <c r="E77" s="64">
        <v>1408.2510500000001</v>
      </c>
      <c r="F77" s="64">
        <v>462.99731000000003</v>
      </c>
      <c r="G77" s="64">
        <v>414.54752000000002</v>
      </c>
      <c r="H77" s="64">
        <v>59.52064</v>
      </c>
      <c r="J77" s="77">
        <f t="shared" si="2"/>
        <v>34.712949418627815</v>
      </c>
      <c r="K77" s="77">
        <f t="shared" si="3"/>
        <v>32.877469539255799</v>
      </c>
    </row>
    <row r="78" spans="1:12" ht="16.5" thickTop="1" thickBot="1" x14ac:dyDescent="0.3">
      <c r="A78" s="62">
        <v>4</v>
      </c>
      <c r="B78" s="63" t="s">
        <v>67</v>
      </c>
      <c r="C78" s="17"/>
      <c r="D78" s="64">
        <v>115537.68911000001</v>
      </c>
      <c r="E78" s="64">
        <v>178113.05882999999</v>
      </c>
      <c r="F78" s="64">
        <v>118519.85443000001</v>
      </c>
      <c r="G78" s="64">
        <v>110096.20831</v>
      </c>
      <c r="H78" s="64">
        <v>7756.1215400000001</v>
      </c>
      <c r="J78" s="77">
        <f t="shared" si="2"/>
        <v>102.58111906423952</v>
      </c>
      <c r="K78" s="77">
        <f t="shared" si="3"/>
        <v>66.541922983379493</v>
      </c>
    </row>
    <row r="79" spans="1:12" ht="16.5" thickTop="1" thickBot="1" x14ac:dyDescent="0.3">
      <c r="A79" s="62">
        <v>5</v>
      </c>
      <c r="B79" s="63" t="s">
        <v>98</v>
      </c>
      <c r="C79" s="17"/>
      <c r="D79" s="64">
        <v>3104.9406399999998</v>
      </c>
      <c r="E79" s="64">
        <v>921.09045000000003</v>
      </c>
      <c r="F79" s="64">
        <v>0</v>
      </c>
      <c r="G79" s="64">
        <v>0</v>
      </c>
      <c r="H79" s="64">
        <v>0</v>
      </c>
      <c r="J79" s="77">
        <f t="shared" si="2"/>
        <v>0</v>
      </c>
      <c r="K79" s="77">
        <f t="shared" si="3"/>
        <v>0</v>
      </c>
    </row>
    <row r="80" spans="1:12" ht="16.5" thickTop="1" thickBot="1" x14ac:dyDescent="0.3">
      <c r="A80" s="65"/>
      <c r="B80" s="66" t="s">
        <v>178</v>
      </c>
      <c r="C80" s="20"/>
      <c r="D80" s="67">
        <v>624978.40393000003</v>
      </c>
      <c r="E80" s="67">
        <v>743810.64481999993</v>
      </c>
      <c r="F80" s="67">
        <v>576985.5909200001</v>
      </c>
      <c r="G80" s="67">
        <v>549058.64114000008</v>
      </c>
      <c r="H80" s="67">
        <v>19151.191510000001</v>
      </c>
      <c r="J80" s="77">
        <f t="shared" si="2"/>
        <v>92.320884576457246</v>
      </c>
      <c r="K80" s="77">
        <f t="shared" si="3"/>
        <v>77.571569449591422</v>
      </c>
    </row>
    <row r="81" spans="1:11" ht="16.5" thickTop="1" thickBot="1" x14ac:dyDescent="0.3">
      <c r="A81" s="62">
        <v>6</v>
      </c>
      <c r="B81" s="63" t="s">
        <v>101</v>
      </c>
      <c r="C81" s="20"/>
      <c r="D81" s="64">
        <v>75854.730370000005</v>
      </c>
      <c r="E81" s="64">
        <v>277538.38079000002</v>
      </c>
      <c r="F81" s="64">
        <v>87326.253209999995</v>
      </c>
      <c r="G81" s="64">
        <v>81657.196119999993</v>
      </c>
      <c r="H81" s="64">
        <v>5081.7931500000004</v>
      </c>
      <c r="J81" s="77">
        <f t="shared" si="2"/>
        <v>115.12301577508063</v>
      </c>
      <c r="K81" s="77">
        <f t="shared" si="3"/>
        <v>31.464568237888354</v>
      </c>
    </row>
    <row r="82" spans="1:11" ht="16.5" thickTop="1" thickBot="1" x14ac:dyDescent="0.3">
      <c r="A82" s="62">
        <v>7</v>
      </c>
      <c r="B82" s="63" t="s">
        <v>118</v>
      </c>
      <c r="C82" s="17"/>
      <c r="D82" s="64">
        <v>111624.68003</v>
      </c>
      <c r="E82" s="64">
        <v>221127.80619</v>
      </c>
      <c r="F82" s="64">
        <v>126279.85937999999</v>
      </c>
      <c r="G82" s="64">
        <v>113294.25109999999</v>
      </c>
      <c r="H82" s="64">
        <v>8896.9674099999993</v>
      </c>
      <c r="J82" s="77">
        <f t="shared" si="2"/>
        <v>113.12897770104362</v>
      </c>
      <c r="K82" s="77">
        <f t="shared" si="3"/>
        <v>57.107182292351034</v>
      </c>
    </row>
    <row r="83" spans="1:11" ht="16.5" thickTop="1" thickBot="1" x14ac:dyDescent="0.3">
      <c r="A83" s="68"/>
      <c r="B83" s="69" t="s">
        <v>179</v>
      </c>
      <c r="C83" s="20"/>
      <c r="D83" s="67">
        <v>187479.41039999999</v>
      </c>
      <c r="E83" s="67">
        <v>498666.18698</v>
      </c>
      <c r="F83" s="67">
        <v>213606.11258999998</v>
      </c>
      <c r="G83" s="67">
        <v>194951.44721999997</v>
      </c>
      <c r="H83" s="67">
        <v>13978.760559999999</v>
      </c>
      <c r="J83" s="77">
        <f t="shared" si="2"/>
        <v>113.93577147178823</v>
      </c>
      <c r="K83" s="77">
        <f t="shared" si="3"/>
        <v>42.835491590803819</v>
      </c>
    </row>
    <row r="84" spans="1:11" ht="16.5" thickTop="1" thickBot="1" x14ac:dyDescent="0.3">
      <c r="A84" s="68"/>
      <c r="B84" s="70" t="s">
        <v>180</v>
      </c>
      <c r="C84" s="20"/>
      <c r="D84" s="67">
        <v>812457.81432999996</v>
      </c>
      <c r="E84" s="67">
        <v>1242476.8317999998</v>
      </c>
      <c r="F84" s="67">
        <v>790591.70351000014</v>
      </c>
      <c r="G84" s="67">
        <v>744010.08836000005</v>
      </c>
      <c r="H84" s="67">
        <v>33129.952069999999</v>
      </c>
      <c r="J84" s="77">
        <f t="shared" si="2"/>
        <v>97.308646623328755</v>
      </c>
      <c r="K84" s="77">
        <f t="shared" si="3"/>
        <v>63.63029742491495</v>
      </c>
    </row>
    <row r="85" spans="1:11" ht="16.5" thickTop="1" thickBot="1" x14ac:dyDescent="0.3">
      <c r="A85" s="62">
        <v>8</v>
      </c>
      <c r="B85" s="63" t="s">
        <v>140</v>
      </c>
      <c r="C85" s="17"/>
      <c r="D85" s="64">
        <v>5395.2672300000004</v>
      </c>
      <c r="E85" s="64">
        <v>14992.94627</v>
      </c>
      <c r="F85" s="64">
        <v>2047.4291000000001</v>
      </c>
      <c r="G85" s="64">
        <v>2046.5243499999999</v>
      </c>
      <c r="H85" s="64">
        <v>11.5</v>
      </c>
      <c r="J85" s="77">
        <f t="shared" si="2"/>
        <v>37.948613344217982</v>
      </c>
      <c r="K85" s="77">
        <f t="shared" si="3"/>
        <v>13.655949025154481</v>
      </c>
    </row>
    <row r="86" spans="1:11" ht="16.5" thickTop="1" thickBot="1" x14ac:dyDescent="0.3">
      <c r="A86" s="62">
        <v>9</v>
      </c>
      <c r="B86" s="63" t="s">
        <v>157</v>
      </c>
      <c r="C86" s="20"/>
      <c r="D86" s="64">
        <v>13944.780870000001</v>
      </c>
      <c r="E86" s="64">
        <v>14645.693090000001</v>
      </c>
      <c r="F86" s="64">
        <v>14342.76606</v>
      </c>
      <c r="G86" s="64">
        <v>14342.76606</v>
      </c>
      <c r="H86" s="64">
        <v>0</v>
      </c>
      <c r="J86" s="77">
        <f t="shared" si="2"/>
        <v>102.85400820357243</v>
      </c>
      <c r="K86" s="77">
        <f t="shared" si="3"/>
        <v>97.931630629301949</v>
      </c>
    </row>
    <row r="87" spans="1:11" ht="16.5" thickTop="1" thickBot="1" x14ac:dyDescent="0.3">
      <c r="A87" s="68"/>
      <c r="B87" s="70" t="s">
        <v>181</v>
      </c>
      <c r="C87" s="20"/>
      <c r="D87" s="67">
        <v>19340.0481</v>
      </c>
      <c r="E87" s="67">
        <v>29638.639360000001</v>
      </c>
      <c r="F87" s="67">
        <v>16390.195159999999</v>
      </c>
      <c r="G87" s="67">
        <v>16389.290410000001</v>
      </c>
      <c r="H87" s="67">
        <v>11.5</v>
      </c>
      <c r="J87" s="77">
        <f t="shared" si="2"/>
        <v>84.747437417179938</v>
      </c>
      <c r="K87" s="77">
        <f t="shared" si="3"/>
        <v>55.300093101169935</v>
      </c>
    </row>
    <row r="88" spans="1:11" ht="16.5" thickTop="1" thickBot="1" x14ac:dyDescent="0.3">
      <c r="A88" s="71"/>
      <c r="B88" s="72"/>
      <c r="C88" s="20"/>
      <c r="D88" s="73"/>
      <c r="E88" s="73"/>
      <c r="F88" s="73"/>
      <c r="G88" s="73"/>
      <c r="H88" s="73"/>
      <c r="J88" s="77" t="s">
        <v>170</v>
      </c>
      <c r="K88" s="77" t="s">
        <v>170</v>
      </c>
    </row>
    <row r="89" spans="1:11" ht="15.75" thickTop="1" x14ac:dyDescent="0.25">
      <c r="A89" s="74"/>
      <c r="B89" s="75" t="s">
        <v>168</v>
      </c>
      <c r="C89" s="76"/>
      <c r="D89" s="5">
        <v>831797.86242999998</v>
      </c>
      <c r="E89" s="5">
        <v>1272115.4711599997</v>
      </c>
      <c r="F89" s="5">
        <v>806981.89867000014</v>
      </c>
      <c r="G89" s="5">
        <v>760399.37877000007</v>
      </c>
      <c r="H89" s="5">
        <v>33141.452069999999</v>
      </c>
      <c r="J89" s="77">
        <f t="shared" si="2"/>
        <v>97.016587216574123</v>
      </c>
      <c r="K89" s="77">
        <f t="shared" si="3"/>
        <v>63.436214476201613</v>
      </c>
    </row>
  </sheetData>
  <mergeCells count="10">
    <mergeCell ref="A74:H74"/>
    <mergeCell ref="A53:H53"/>
    <mergeCell ref="A1:E2"/>
    <mergeCell ref="A50:A52"/>
    <mergeCell ref="B50:B52"/>
    <mergeCell ref="A71:A73"/>
    <mergeCell ref="B71:B73"/>
    <mergeCell ref="A29:A31"/>
    <mergeCell ref="B29:B31"/>
    <mergeCell ref="A32:H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8C66-9ED6-4538-AA1D-A50BA5FE77A1}">
  <dimension ref="A1:L97"/>
  <sheetViews>
    <sheetView workbookViewId="0">
      <selection activeCell="J1" sqref="J1:J1048576"/>
    </sheetView>
  </sheetViews>
  <sheetFormatPr baseColWidth="10" defaultColWidth="10.28515625" defaultRowHeight="12" x14ac:dyDescent="0.2"/>
  <cols>
    <col min="1" max="1" width="2.42578125" style="8" customWidth="1"/>
    <col min="2" max="2" width="4.42578125" style="56" customWidth="1"/>
    <col min="3" max="3" width="77.5703125" style="8" customWidth="1"/>
    <col min="4" max="4" width="0.7109375" style="38" customWidth="1"/>
    <col min="5" max="7" width="14.7109375" style="55" customWidth="1"/>
    <col min="8" max="8" width="2.140625" style="8" customWidth="1"/>
    <col min="9" max="256" width="10.28515625" style="8"/>
    <col min="257" max="257" width="2.42578125" style="8" customWidth="1"/>
    <col min="258" max="258" width="4.42578125" style="8" customWidth="1"/>
    <col min="259" max="259" width="77.5703125" style="8" customWidth="1"/>
    <col min="260" max="260" width="0.7109375" style="8" customWidth="1"/>
    <col min="261" max="263" width="14.7109375" style="8" customWidth="1"/>
    <col min="264" max="264" width="2.140625" style="8" customWidth="1"/>
    <col min="265" max="512" width="10.28515625" style="8"/>
    <col min="513" max="513" width="2.42578125" style="8" customWidth="1"/>
    <col min="514" max="514" width="4.42578125" style="8" customWidth="1"/>
    <col min="515" max="515" width="77.5703125" style="8" customWidth="1"/>
    <col min="516" max="516" width="0.7109375" style="8" customWidth="1"/>
    <col min="517" max="519" width="14.7109375" style="8" customWidth="1"/>
    <col min="520" max="520" width="2.140625" style="8" customWidth="1"/>
    <col min="521" max="768" width="10.28515625" style="8"/>
    <col min="769" max="769" width="2.42578125" style="8" customWidth="1"/>
    <col min="770" max="770" width="4.42578125" style="8" customWidth="1"/>
    <col min="771" max="771" width="77.5703125" style="8" customWidth="1"/>
    <col min="772" max="772" width="0.7109375" style="8" customWidth="1"/>
    <col min="773" max="775" width="14.7109375" style="8" customWidth="1"/>
    <col min="776" max="776" width="2.140625" style="8" customWidth="1"/>
    <col min="777" max="1024" width="10.28515625" style="8"/>
    <col min="1025" max="1025" width="2.42578125" style="8" customWidth="1"/>
    <col min="1026" max="1026" width="4.42578125" style="8" customWidth="1"/>
    <col min="1027" max="1027" width="77.5703125" style="8" customWidth="1"/>
    <col min="1028" max="1028" width="0.7109375" style="8" customWidth="1"/>
    <col min="1029" max="1031" width="14.7109375" style="8" customWidth="1"/>
    <col min="1032" max="1032" width="2.140625" style="8" customWidth="1"/>
    <col min="1033" max="1280" width="10.28515625" style="8"/>
    <col min="1281" max="1281" width="2.42578125" style="8" customWidth="1"/>
    <col min="1282" max="1282" width="4.42578125" style="8" customWidth="1"/>
    <col min="1283" max="1283" width="77.5703125" style="8" customWidth="1"/>
    <col min="1284" max="1284" width="0.7109375" style="8" customWidth="1"/>
    <col min="1285" max="1287" width="14.7109375" style="8" customWidth="1"/>
    <col min="1288" max="1288" width="2.140625" style="8" customWidth="1"/>
    <col min="1289" max="1536" width="10.28515625" style="8"/>
    <col min="1537" max="1537" width="2.42578125" style="8" customWidth="1"/>
    <col min="1538" max="1538" width="4.42578125" style="8" customWidth="1"/>
    <col min="1539" max="1539" width="77.5703125" style="8" customWidth="1"/>
    <col min="1540" max="1540" width="0.7109375" style="8" customWidth="1"/>
    <col min="1541" max="1543" width="14.7109375" style="8" customWidth="1"/>
    <col min="1544" max="1544" width="2.140625" style="8" customWidth="1"/>
    <col min="1545" max="1792" width="10.28515625" style="8"/>
    <col min="1793" max="1793" width="2.42578125" style="8" customWidth="1"/>
    <col min="1794" max="1794" width="4.42578125" style="8" customWidth="1"/>
    <col min="1795" max="1795" width="77.5703125" style="8" customWidth="1"/>
    <col min="1796" max="1796" width="0.7109375" style="8" customWidth="1"/>
    <col min="1797" max="1799" width="14.7109375" style="8" customWidth="1"/>
    <col min="1800" max="1800" width="2.140625" style="8" customWidth="1"/>
    <col min="1801" max="2048" width="10.28515625" style="8"/>
    <col min="2049" max="2049" width="2.42578125" style="8" customWidth="1"/>
    <col min="2050" max="2050" width="4.42578125" style="8" customWidth="1"/>
    <col min="2051" max="2051" width="77.5703125" style="8" customWidth="1"/>
    <col min="2052" max="2052" width="0.7109375" style="8" customWidth="1"/>
    <col min="2053" max="2055" width="14.7109375" style="8" customWidth="1"/>
    <col min="2056" max="2056" width="2.140625" style="8" customWidth="1"/>
    <col min="2057" max="2304" width="10.28515625" style="8"/>
    <col min="2305" max="2305" width="2.42578125" style="8" customWidth="1"/>
    <col min="2306" max="2306" width="4.42578125" style="8" customWidth="1"/>
    <col min="2307" max="2307" width="77.5703125" style="8" customWidth="1"/>
    <col min="2308" max="2308" width="0.7109375" style="8" customWidth="1"/>
    <col min="2309" max="2311" width="14.7109375" style="8" customWidth="1"/>
    <col min="2312" max="2312" width="2.140625" style="8" customWidth="1"/>
    <col min="2313" max="2560" width="10.28515625" style="8"/>
    <col min="2561" max="2561" width="2.42578125" style="8" customWidth="1"/>
    <col min="2562" max="2562" width="4.42578125" style="8" customWidth="1"/>
    <col min="2563" max="2563" width="77.5703125" style="8" customWidth="1"/>
    <col min="2564" max="2564" width="0.7109375" style="8" customWidth="1"/>
    <col min="2565" max="2567" width="14.7109375" style="8" customWidth="1"/>
    <col min="2568" max="2568" width="2.140625" style="8" customWidth="1"/>
    <col min="2569" max="2816" width="10.28515625" style="8"/>
    <col min="2817" max="2817" width="2.42578125" style="8" customWidth="1"/>
    <col min="2818" max="2818" width="4.42578125" style="8" customWidth="1"/>
    <col min="2819" max="2819" width="77.5703125" style="8" customWidth="1"/>
    <col min="2820" max="2820" width="0.7109375" style="8" customWidth="1"/>
    <col min="2821" max="2823" width="14.7109375" style="8" customWidth="1"/>
    <col min="2824" max="2824" width="2.140625" style="8" customWidth="1"/>
    <col min="2825" max="3072" width="10.28515625" style="8"/>
    <col min="3073" max="3073" width="2.42578125" style="8" customWidth="1"/>
    <col min="3074" max="3074" width="4.42578125" style="8" customWidth="1"/>
    <col min="3075" max="3075" width="77.5703125" style="8" customWidth="1"/>
    <col min="3076" max="3076" width="0.7109375" style="8" customWidth="1"/>
    <col min="3077" max="3079" width="14.7109375" style="8" customWidth="1"/>
    <col min="3080" max="3080" width="2.140625" style="8" customWidth="1"/>
    <col min="3081" max="3328" width="10.28515625" style="8"/>
    <col min="3329" max="3329" width="2.42578125" style="8" customWidth="1"/>
    <col min="3330" max="3330" width="4.42578125" style="8" customWidth="1"/>
    <col min="3331" max="3331" width="77.5703125" style="8" customWidth="1"/>
    <col min="3332" max="3332" width="0.7109375" style="8" customWidth="1"/>
    <col min="3333" max="3335" width="14.7109375" style="8" customWidth="1"/>
    <col min="3336" max="3336" width="2.140625" style="8" customWidth="1"/>
    <col min="3337" max="3584" width="10.28515625" style="8"/>
    <col min="3585" max="3585" width="2.42578125" style="8" customWidth="1"/>
    <col min="3586" max="3586" width="4.42578125" style="8" customWidth="1"/>
    <col min="3587" max="3587" width="77.5703125" style="8" customWidth="1"/>
    <col min="3588" max="3588" width="0.7109375" style="8" customWidth="1"/>
    <col min="3589" max="3591" width="14.7109375" style="8" customWidth="1"/>
    <col min="3592" max="3592" width="2.140625" style="8" customWidth="1"/>
    <col min="3593" max="3840" width="10.28515625" style="8"/>
    <col min="3841" max="3841" width="2.42578125" style="8" customWidth="1"/>
    <col min="3842" max="3842" width="4.42578125" style="8" customWidth="1"/>
    <col min="3843" max="3843" width="77.5703125" style="8" customWidth="1"/>
    <col min="3844" max="3844" width="0.7109375" style="8" customWidth="1"/>
    <col min="3845" max="3847" width="14.7109375" style="8" customWidth="1"/>
    <col min="3848" max="3848" width="2.140625" style="8" customWidth="1"/>
    <col min="3849" max="4096" width="10.28515625" style="8"/>
    <col min="4097" max="4097" width="2.42578125" style="8" customWidth="1"/>
    <col min="4098" max="4098" width="4.42578125" style="8" customWidth="1"/>
    <col min="4099" max="4099" width="77.5703125" style="8" customWidth="1"/>
    <col min="4100" max="4100" width="0.7109375" style="8" customWidth="1"/>
    <col min="4101" max="4103" width="14.7109375" style="8" customWidth="1"/>
    <col min="4104" max="4104" width="2.140625" style="8" customWidth="1"/>
    <col min="4105" max="4352" width="10.28515625" style="8"/>
    <col min="4353" max="4353" width="2.42578125" style="8" customWidth="1"/>
    <col min="4354" max="4354" width="4.42578125" style="8" customWidth="1"/>
    <col min="4355" max="4355" width="77.5703125" style="8" customWidth="1"/>
    <col min="4356" max="4356" width="0.7109375" style="8" customWidth="1"/>
    <col min="4357" max="4359" width="14.7109375" style="8" customWidth="1"/>
    <col min="4360" max="4360" width="2.140625" style="8" customWidth="1"/>
    <col min="4361" max="4608" width="10.28515625" style="8"/>
    <col min="4609" max="4609" width="2.42578125" style="8" customWidth="1"/>
    <col min="4610" max="4610" width="4.42578125" style="8" customWidth="1"/>
    <col min="4611" max="4611" width="77.5703125" style="8" customWidth="1"/>
    <col min="4612" max="4612" width="0.7109375" style="8" customWidth="1"/>
    <col min="4613" max="4615" width="14.7109375" style="8" customWidth="1"/>
    <col min="4616" max="4616" width="2.140625" style="8" customWidth="1"/>
    <col min="4617" max="4864" width="10.28515625" style="8"/>
    <col min="4865" max="4865" width="2.42578125" style="8" customWidth="1"/>
    <col min="4866" max="4866" width="4.42578125" style="8" customWidth="1"/>
    <col min="4867" max="4867" width="77.5703125" style="8" customWidth="1"/>
    <col min="4868" max="4868" width="0.7109375" style="8" customWidth="1"/>
    <col min="4869" max="4871" width="14.7109375" style="8" customWidth="1"/>
    <col min="4872" max="4872" width="2.140625" style="8" customWidth="1"/>
    <col min="4873" max="5120" width="10.28515625" style="8"/>
    <col min="5121" max="5121" width="2.42578125" style="8" customWidth="1"/>
    <col min="5122" max="5122" width="4.42578125" style="8" customWidth="1"/>
    <col min="5123" max="5123" width="77.5703125" style="8" customWidth="1"/>
    <col min="5124" max="5124" width="0.7109375" style="8" customWidth="1"/>
    <col min="5125" max="5127" width="14.7109375" style="8" customWidth="1"/>
    <col min="5128" max="5128" width="2.140625" style="8" customWidth="1"/>
    <col min="5129" max="5376" width="10.28515625" style="8"/>
    <col min="5377" max="5377" width="2.42578125" style="8" customWidth="1"/>
    <col min="5378" max="5378" width="4.42578125" style="8" customWidth="1"/>
    <col min="5379" max="5379" width="77.5703125" style="8" customWidth="1"/>
    <col min="5380" max="5380" width="0.7109375" style="8" customWidth="1"/>
    <col min="5381" max="5383" width="14.7109375" style="8" customWidth="1"/>
    <col min="5384" max="5384" width="2.140625" style="8" customWidth="1"/>
    <col min="5385" max="5632" width="10.28515625" style="8"/>
    <col min="5633" max="5633" width="2.42578125" style="8" customWidth="1"/>
    <col min="5634" max="5634" width="4.42578125" style="8" customWidth="1"/>
    <col min="5635" max="5635" width="77.5703125" style="8" customWidth="1"/>
    <col min="5636" max="5636" width="0.7109375" style="8" customWidth="1"/>
    <col min="5637" max="5639" width="14.7109375" style="8" customWidth="1"/>
    <col min="5640" max="5640" width="2.140625" style="8" customWidth="1"/>
    <col min="5641" max="5888" width="10.28515625" style="8"/>
    <col min="5889" max="5889" width="2.42578125" style="8" customWidth="1"/>
    <col min="5890" max="5890" width="4.42578125" style="8" customWidth="1"/>
    <col min="5891" max="5891" width="77.5703125" style="8" customWidth="1"/>
    <col min="5892" max="5892" width="0.7109375" style="8" customWidth="1"/>
    <col min="5893" max="5895" width="14.7109375" style="8" customWidth="1"/>
    <col min="5896" max="5896" width="2.140625" style="8" customWidth="1"/>
    <col min="5897" max="6144" width="10.28515625" style="8"/>
    <col min="6145" max="6145" width="2.42578125" style="8" customWidth="1"/>
    <col min="6146" max="6146" width="4.42578125" style="8" customWidth="1"/>
    <col min="6147" max="6147" width="77.5703125" style="8" customWidth="1"/>
    <col min="6148" max="6148" width="0.7109375" style="8" customWidth="1"/>
    <col min="6149" max="6151" width="14.7109375" style="8" customWidth="1"/>
    <col min="6152" max="6152" width="2.140625" style="8" customWidth="1"/>
    <col min="6153" max="6400" width="10.28515625" style="8"/>
    <col min="6401" max="6401" width="2.42578125" style="8" customWidth="1"/>
    <col min="6402" max="6402" width="4.42578125" style="8" customWidth="1"/>
    <col min="6403" max="6403" width="77.5703125" style="8" customWidth="1"/>
    <col min="6404" max="6404" width="0.7109375" style="8" customWidth="1"/>
    <col min="6405" max="6407" width="14.7109375" style="8" customWidth="1"/>
    <col min="6408" max="6408" width="2.140625" style="8" customWidth="1"/>
    <col min="6409" max="6656" width="10.28515625" style="8"/>
    <col min="6657" max="6657" width="2.42578125" style="8" customWidth="1"/>
    <col min="6658" max="6658" width="4.42578125" style="8" customWidth="1"/>
    <col min="6659" max="6659" width="77.5703125" style="8" customWidth="1"/>
    <col min="6660" max="6660" width="0.7109375" style="8" customWidth="1"/>
    <col min="6661" max="6663" width="14.7109375" style="8" customWidth="1"/>
    <col min="6664" max="6664" width="2.140625" style="8" customWidth="1"/>
    <col min="6665" max="6912" width="10.28515625" style="8"/>
    <col min="6913" max="6913" width="2.42578125" style="8" customWidth="1"/>
    <col min="6914" max="6914" width="4.42578125" style="8" customWidth="1"/>
    <col min="6915" max="6915" width="77.5703125" style="8" customWidth="1"/>
    <col min="6916" max="6916" width="0.7109375" style="8" customWidth="1"/>
    <col min="6917" max="6919" width="14.7109375" style="8" customWidth="1"/>
    <col min="6920" max="6920" width="2.140625" style="8" customWidth="1"/>
    <col min="6921" max="7168" width="10.28515625" style="8"/>
    <col min="7169" max="7169" width="2.42578125" style="8" customWidth="1"/>
    <col min="7170" max="7170" width="4.42578125" style="8" customWidth="1"/>
    <col min="7171" max="7171" width="77.5703125" style="8" customWidth="1"/>
    <col min="7172" max="7172" width="0.7109375" style="8" customWidth="1"/>
    <col min="7173" max="7175" width="14.7109375" style="8" customWidth="1"/>
    <col min="7176" max="7176" width="2.140625" style="8" customWidth="1"/>
    <col min="7177" max="7424" width="10.28515625" style="8"/>
    <col min="7425" max="7425" width="2.42578125" style="8" customWidth="1"/>
    <col min="7426" max="7426" width="4.42578125" style="8" customWidth="1"/>
    <col min="7427" max="7427" width="77.5703125" style="8" customWidth="1"/>
    <col min="7428" max="7428" width="0.7109375" style="8" customWidth="1"/>
    <col min="7429" max="7431" width="14.7109375" style="8" customWidth="1"/>
    <col min="7432" max="7432" width="2.140625" style="8" customWidth="1"/>
    <col min="7433" max="7680" width="10.28515625" style="8"/>
    <col min="7681" max="7681" width="2.42578125" style="8" customWidth="1"/>
    <col min="7682" max="7682" width="4.42578125" style="8" customWidth="1"/>
    <col min="7683" max="7683" width="77.5703125" style="8" customWidth="1"/>
    <col min="7684" max="7684" width="0.7109375" style="8" customWidth="1"/>
    <col min="7685" max="7687" width="14.7109375" style="8" customWidth="1"/>
    <col min="7688" max="7688" width="2.140625" style="8" customWidth="1"/>
    <col min="7689" max="7936" width="10.28515625" style="8"/>
    <col min="7937" max="7937" width="2.42578125" style="8" customWidth="1"/>
    <col min="7938" max="7938" width="4.42578125" style="8" customWidth="1"/>
    <col min="7939" max="7939" width="77.5703125" style="8" customWidth="1"/>
    <col min="7940" max="7940" width="0.7109375" style="8" customWidth="1"/>
    <col min="7941" max="7943" width="14.7109375" style="8" customWidth="1"/>
    <col min="7944" max="7944" width="2.140625" style="8" customWidth="1"/>
    <col min="7945" max="8192" width="10.28515625" style="8"/>
    <col min="8193" max="8193" width="2.42578125" style="8" customWidth="1"/>
    <col min="8194" max="8194" width="4.42578125" style="8" customWidth="1"/>
    <col min="8195" max="8195" width="77.5703125" style="8" customWidth="1"/>
    <col min="8196" max="8196" width="0.7109375" style="8" customWidth="1"/>
    <col min="8197" max="8199" width="14.7109375" style="8" customWidth="1"/>
    <col min="8200" max="8200" width="2.140625" style="8" customWidth="1"/>
    <col min="8201" max="8448" width="10.28515625" style="8"/>
    <col min="8449" max="8449" width="2.42578125" style="8" customWidth="1"/>
    <col min="8450" max="8450" width="4.42578125" style="8" customWidth="1"/>
    <col min="8451" max="8451" width="77.5703125" style="8" customWidth="1"/>
    <col min="8452" max="8452" width="0.7109375" style="8" customWidth="1"/>
    <col min="8453" max="8455" width="14.7109375" style="8" customWidth="1"/>
    <col min="8456" max="8456" width="2.140625" style="8" customWidth="1"/>
    <col min="8457" max="8704" width="10.28515625" style="8"/>
    <col min="8705" max="8705" width="2.42578125" style="8" customWidth="1"/>
    <col min="8706" max="8706" width="4.42578125" style="8" customWidth="1"/>
    <col min="8707" max="8707" width="77.5703125" style="8" customWidth="1"/>
    <col min="8708" max="8708" width="0.7109375" style="8" customWidth="1"/>
    <col min="8709" max="8711" width="14.7109375" style="8" customWidth="1"/>
    <col min="8712" max="8712" width="2.140625" style="8" customWidth="1"/>
    <col min="8713" max="8960" width="10.28515625" style="8"/>
    <col min="8961" max="8961" width="2.42578125" style="8" customWidth="1"/>
    <col min="8962" max="8962" width="4.42578125" style="8" customWidth="1"/>
    <col min="8963" max="8963" width="77.5703125" style="8" customWidth="1"/>
    <col min="8964" max="8964" width="0.7109375" style="8" customWidth="1"/>
    <col min="8965" max="8967" width="14.7109375" style="8" customWidth="1"/>
    <col min="8968" max="8968" width="2.140625" style="8" customWidth="1"/>
    <col min="8969" max="9216" width="10.28515625" style="8"/>
    <col min="9217" max="9217" width="2.42578125" style="8" customWidth="1"/>
    <col min="9218" max="9218" width="4.42578125" style="8" customWidth="1"/>
    <col min="9219" max="9219" width="77.5703125" style="8" customWidth="1"/>
    <col min="9220" max="9220" width="0.7109375" style="8" customWidth="1"/>
    <col min="9221" max="9223" width="14.7109375" style="8" customWidth="1"/>
    <col min="9224" max="9224" width="2.140625" style="8" customWidth="1"/>
    <col min="9225" max="9472" width="10.28515625" style="8"/>
    <col min="9473" max="9473" width="2.42578125" style="8" customWidth="1"/>
    <col min="9474" max="9474" width="4.42578125" style="8" customWidth="1"/>
    <col min="9475" max="9475" width="77.5703125" style="8" customWidth="1"/>
    <col min="9476" max="9476" width="0.7109375" style="8" customWidth="1"/>
    <col min="9477" max="9479" width="14.7109375" style="8" customWidth="1"/>
    <col min="9480" max="9480" width="2.140625" style="8" customWidth="1"/>
    <col min="9481" max="9728" width="10.28515625" style="8"/>
    <col min="9729" max="9729" width="2.42578125" style="8" customWidth="1"/>
    <col min="9730" max="9730" width="4.42578125" style="8" customWidth="1"/>
    <col min="9731" max="9731" width="77.5703125" style="8" customWidth="1"/>
    <col min="9732" max="9732" width="0.7109375" style="8" customWidth="1"/>
    <col min="9733" max="9735" width="14.7109375" style="8" customWidth="1"/>
    <col min="9736" max="9736" width="2.140625" style="8" customWidth="1"/>
    <col min="9737" max="9984" width="10.28515625" style="8"/>
    <col min="9985" max="9985" width="2.42578125" style="8" customWidth="1"/>
    <col min="9986" max="9986" width="4.42578125" style="8" customWidth="1"/>
    <col min="9987" max="9987" width="77.5703125" style="8" customWidth="1"/>
    <col min="9988" max="9988" width="0.7109375" style="8" customWidth="1"/>
    <col min="9989" max="9991" width="14.7109375" style="8" customWidth="1"/>
    <col min="9992" max="9992" width="2.140625" style="8" customWidth="1"/>
    <col min="9993" max="10240" width="10.28515625" style="8"/>
    <col min="10241" max="10241" width="2.42578125" style="8" customWidth="1"/>
    <col min="10242" max="10242" width="4.42578125" style="8" customWidth="1"/>
    <col min="10243" max="10243" width="77.5703125" style="8" customWidth="1"/>
    <col min="10244" max="10244" width="0.7109375" style="8" customWidth="1"/>
    <col min="10245" max="10247" width="14.7109375" style="8" customWidth="1"/>
    <col min="10248" max="10248" width="2.140625" style="8" customWidth="1"/>
    <col min="10249" max="10496" width="10.28515625" style="8"/>
    <col min="10497" max="10497" width="2.42578125" style="8" customWidth="1"/>
    <col min="10498" max="10498" width="4.42578125" style="8" customWidth="1"/>
    <col min="10499" max="10499" width="77.5703125" style="8" customWidth="1"/>
    <col min="10500" max="10500" width="0.7109375" style="8" customWidth="1"/>
    <col min="10501" max="10503" width="14.7109375" style="8" customWidth="1"/>
    <col min="10504" max="10504" width="2.140625" style="8" customWidth="1"/>
    <col min="10505" max="10752" width="10.28515625" style="8"/>
    <col min="10753" max="10753" width="2.42578125" style="8" customWidth="1"/>
    <col min="10754" max="10754" width="4.42578125" style="8" customWidth="1"/>
    <col min="10755" max="10755" width="77.5703125" style="8" customWidth="1"/>
    <col min="10756" max="10756" width="0.7109375" style="8" customWidth="1"/>
    <col min="10757" max="10759" width="14.7109375" style="8" customWidth="1"/>
    <col min="10760" max="10760" width="2.140625" style="8" customWidth="1"/>
    <col min="10761" max="11008" width="10.28515625" style="8"/>
    <col min="11009" max="11009" width="2.42578125" style="8" customWidth="1"/>
    <col min="11010" max="11010" width="4.42578125" style="8" customWidth="1"/>
    <col min="11011" max="11011" width="77.5703125" style="8" customWidth="1"/>
    <col min="11012" max="11012" width="0.7109375" style="8" customWidth="1"/>
    <col min="11013" max="11015" width="14.7109375" style="8" customWidth="1"/>
    <col min="11016" max="11016" width="2.140625" style="8" customWidth="1"/>
    <col min="11017" max="11264" width="10.28515625" style="8"/>
    <col min="11265" max="11265" width="2.42578125" style="8" customWidth="1"/>
    <col min="11266" max="11266" width="4.42578125" style="8" customWidth="1"/>
    <col min="11267" max="11267" width="77.5703125" style="8" customWidth="1"/>
    <col min="11268" max="11268" width="0.7109375" style="8" customWidth="1"/>
    <col min="11269" max="11271" width="14.7109375" style="8" customWidth="1"/>
    <col min="11272" max="11272" width="2.140625" style="8" customWidth="1"/>
    <col min="11273" max="11520" width="10.28515625" style="8"/>
    <col min="11521" max="11521" width="2.42578125" style="8" customWidth="1"/>
    <col min="11522" max="11522" width="4.42578125" style="8" customWidth="1"/>
    <col min="11523" max="11523" width="77.5703125" style="8" customWidth="1"/>
    <col min="11524" max="11524" width="0.7109375" style="8" customWidth="1"/>
    <col min="11525" max="11527" width="14.7109375" style="8" customWidth="1"/>
    <col min="11528" max="11528" width="2.140625" style="8" customWidth="1"/>
    <col min="11529" max="11776" width="10.28515625" style="8"/>
    <col min="11777" max="11777" width="2.42578125" style="8" customWidth="1"/>
    <col min="11778" max="11778" width="4.42578125" style="8" customWidth="1"/>
    <col min="11779" max="11779" width="77.5703125" style="8" customWidth="1"/>
    <col min="11780" max="11780" width="0.7109375" style="8" customWidth="1"/>
    <col min="11781" max="11783" width="14.7109375" style="8" customWidth="1"/>
    <col min="11784" max="11784" width="2.140625" style="8" customWidth="1"/>
    <col min="11785" max="12032" width="10.28515625" style="8"/>
    <col min="12033" max="12033" width="2.42578125" style="8" customWidth="1"/>
    <col min="12034" max="12034" width="4.42578125" style="8" customWidth="1"/>
    <col min="12035" max="12035" width="77.5703125" style="8" customWidth="1"/>
    <col min="12036" max="12036" width="0.7109375" style="8" customWidth="1"/>
    <col min="12037" max="12039" width="14.7109375" style="8" customWidth="1"/>
    <col min="12040" max="12040" width="2.140625" style="8" customWidth="1"/>
    <col min="12041" max="12288" width="10.28515625" style="8"/>
    <col min="12289" max="12289" width="2.42578125" style="8" customWidth="1"/>
    <col min="12290" max="12290" width="4.42578125" style="8" customWidth="1"/>
    <col min="12291" max="12291" width="77.5703125" style="8" customWidth="1"/>
    <col min="12292" max="12292" width="0.7109375" style="8" customWidth="1"/>
    <col min="12293" max="12295" width="14.7109375" style="8" customWidth="1"/>
    <col min="12296" max="12296" width="2.140625" style="8" customWidth="1"/>
    <col min="12297" max="12544" width="10.28515625" style="8"/>
    <col min="12545" max="12545" width="2.42578125" style="8" customWidth="1"/>
    <col min="12546" max="12546" width="4.42578125" style="8" customWidth="1"/>
    <col min="12547" max="12547" width="77.5703125" style="8" customWidth="1"/>
    <col min="12548" max="12548" width="0.7109375" style="8" customWidth="1"/>
    <col min="12549" max="12551" width="14.7109375" style="8" customWidth="1"/>
    <col min="12552" max="12552" width="2.140625" style="8" customWidth="1"/>
    <col min="12553" max="12800" width="10.28515625" style="8"/>
    <col min="12801" max="12801" width="2.42578125" style="8" customWidth="1"/>
    <col min="12802" max="12802" width="4.42578125" style="8" customWidth="1"/>
    <col min="12803" max="12803" width="77.5703125" style="8" customWidth="1"/>
    <col min="12804" max="12804" width="0.7109375" style="8" customWidth="1"/>
    <col min="12805" max="12807" width="14.7109375" style="8" customWidth="1"/>
    <col min="12808" max="12808" width="2.140625" style="8" customWidth="1"/>
    <col min="12809" max="13056" width="10.28515625" style="8"/>
    <col min="13057" max="13057" width="2.42578125" style="8" customWidth="1"/>
    <col min="13058" max="13058" width="4.42578125" style="8" customWidth="1"/>
    <col min="13059" max="13059" width="77.5703125" style="8" customWidth="1"/>
    <col min="13060" max="13060" width="0.7109375" style="8" customWidth="1"/>
    <col min="13061" max="13063" width="14.7109375" style="8" customWidth="1"/>
    <col min="13064" max="13064" width="2.140625" style="8" customWidth="1"/>
    <col min="13065" max="13312" width="10.28515625" style="8"/>
    <col min="13313" max="13313" width="2.42578125" style="8" customWidth="1"/>
    <col min="13314" max="13314" width="4.42578125" style="8" customWidth="1"/>
    <col min="13315" max="13315" width="77.5703125" style="8" customWidth="1"/>
    <col min="13316" max="13316" width="0.7109375" style="8" customWidth="1"/>
    <col min="13317" max="13319" width="14.7109375" style="8" customWidth="1"/>
    <col min="13320" max="13320" width="2.140625" style="8" customWidth="1"/>
    <col min="13321" max="13568" width="10.28515625" style="8"/>
    <col min="13569" max="13569" width="2.42578125" style="8" customWidth="1"/>
    <col min="13570" max="13570" width="4.42578125" style="8" customWidth="1"/>
    <col min="13571" max="13571" width="77.5703125" style="8" customWidth="1"/>
    <col min="13572" max="13572" width="0.7109375" style="8" customWidth="1"/>
    <col min="13573" max="13575" width="14.7109375" style="8" customWidth="1"/>
    <col min="13576" max="13576" width="2.140625" style="8" customWidth="1"/>
    <col min="13577" max="13824" width="10.28515625" style="8"/>
    <col min="13825" max="13825" width="2.42578125" style="8" customWidth="1"/>
    <col min="13826" max="13826" width="4.42578125" style="8" customWidth="1"/>
    <col min="13827" max="13827" width="77.5703125" style="8" customWidth="1"/>
    <col min="13828" max="13828" width="0.7109375" style="8" customWidth="1"/>
    <col min="13829" max="13831" width="14.7109375" style="8" customWidth="1"/>
    <col min="13832" max="13832" width="2.140625" style="8" customWidth="1"/>
    <col min="13833" max="14080" width="10.28515625" style="8"/>
    <col min="14081" max="14081" width="2.42578125" style="8" customWidth="1"/>
    <col min="14082" max="14082" width="4.42578125" style="8" customWidth="1"/>
    <col min="14083" max="14083" width="77.5703125" style="8" customWidth="1"/>
    <col min="14084" max="14084" width="0.7109375" style="8" customWidth="1"/>
    <col min="14085" max="14087" width="14.7109375" style="8" customWidth="1"/>
    <col min="14088" max="14088" width="2.140625" style="8" customWidth="1"/>
    <col min="14089" max="14336" width="10.28515625" style="8"/>
    <col min="14337" max="14337" width="2.42578125" style="8" customWidth="1"/>
    <col min="14338" max="14338" width="4.42578125" style="8" customWidth="1"/>
    <col min="14339" max="14339" width="77.5703125" style="8" customWidth="1"/>
    <col min="14340" max="14340" width="0.7109375" style="8" customWidth="1"/>
    <col min="14341" max="14343" width="14.7109375" style="8" customWidth="1"/>
    <col min="14344" max="14344" width="2.140625" style="8" customWidth="1"/>
    <col min="14345" max="14592" width="10.28515625" style="8"/>
    <col min="14593" max="14593" width="2.42578125" style="8" customWidth="1"/>
    <col min="14594" max="14594" width="4.42578125" style="8" customWidth="1"/>
    <col min="14595" max="14595" width="77.5703125" style="8" customWidth="1"/>
    <col min="14596" max="14596" width="0.7109375" style="8" customWidth="1"/>
    <col min="14597" max="14599" width="14.7109375" style="8" customWidth="1"/>
    <col min="14600" max="14600" width="2.140625" style="8" customWidth="1"/>
    <col min="14601" max="14848" width="10.28515625" style="8"/>
    <col min="14849" max="14849" width="2.42578125" style="8" customWidth="1"/>
    <col min="14850" max="14850" width="4.42578125" style="8" customWidth="1"/>
    <col min="14851" max="14851" width="77.5703125" style="8" customWidth="1"/>
    <col min="14852" max="14852" width="0.7109375" style="8" customWidth="1"/>
    <col min="14853" max="14855" width="14.7109375" style="8" customWidth="1"/>
    <col min="14856" max="14856" width="2.140625" style="8" customWidth="1"/>
    <col min="14857" max="15104" width="10.28515625" style="8"/>
    <col min="15105" max="15105" width="2.42578125" style="8" customWidth="1"/>
    <col min="15106" max="15106" width="4.42578125" style="8" customWidth="1"/>
    <col min="15107" max="15107" width="77.5703125" style="8" customWidth="1"/>
    <col min="15108" max="15108" width="0.7109375" style="8" customWidth="1"/>
    <col min="15109" max="15111" width="14.7109375" style="8" customWidth="1"/>
    <col min="15112" max="15112" width="2.140625" style="8" customWidth="1"/>
    <col min="15113" max="15360" width="10.28515625" style="8"/>
    <col min="15361" max="15361" width="2.42578125" style="8" customWidth="1"/>
    <col min="15362" max="15362" width="4.42578125" style="8" customWidth="1"/>
    <col min="15363" max="15363" width="77.5703125" style="8" customWidth="1"/>
    <col min="15364" max="15364" width="0.7109375" style="8" customWidth="1"/>
    <col min="15365" max="15367" width="14.7109375" style="8" customWidth="1"/>
    <col min="15368" max="15368" width="2.140625" style="8" customWidth="1"/>
    <col min="15369" max="15616" width="10.28515625" style="8"/>
    <col min="15617" max="15617" width="2.42578125" style="8" customWidth="1"/>
    <col min="15618" max="15618" width="4.42578125" style="8" customWidth="1"/>
    <col min="15619" max="15619" width="77.5703125" style="8" customWidth="1"/>
    <col min="15620" max="15620" width="0.7109375" style="8" customWidth="1"/>
    <col min="15621" max="15623" width="14.7109375" style="8" customWidth="1"/>
    <col min="15624" max="15624" width="2.140625" style="8" customWidth="1"/>
    <col min="15625" max="15872" width="10.28515625" style="8"/>
    <col min="15873" max="15873" width="2.42578125" style="8" customWidth="1"/>
    <col min="15874" max="15874" width="4.42578125" style="8" customWidth="1"/>
    <col min="15875" max="15875" width="77.5703125" style="8" customWidth="1"/>
    <col min="15876" max="15876" width="0.7109375" style="8" customWidth="1"/>
    <col min="15877" max="15879" width="14.7109375" style="8" customWidth="1"/>
    <col min="15880" max="15880" width="2.140625" style="8" customWidth="1"/>
    <col min="15881" max="16128" width="10.28515625" style="8"/>
    <col min="16129" max="16129" width="2.42578125" style="8" customWidth="1"/>
    <col min="16130" max="16130" width="4.42578125" style="8" customWidth="1"/>
    <col min="16131" max="16131" width="77.5703125" style="8" customWidth="1"/>
    <col min="16132" max="16132" width="0.7109375" style="8" customWidth="1"/>
    <col min="16133" max="16135" width="14.7109375" style="8" customWidth="1"/>
    <col min="16136" max="16136" width="2.140625" style="8" customWidth="1"/>
    <col min="16137" max="16384" width="10.28515625" style="8"/>
  </cols>
  <sheetData>
    <row r="1" spans="1:12" s="6" customFormat="1" ht="20.100000000000001" customHeight="1" x14ac:dyDescent="0.2">
      <c r="B1" s="96" t="s">
        <v>6</v>
      </c>
      <c r="C1" s="96"/>
      <c r="D1" s="96"/>
      <c r="E1" s="96"/>
      <c r="F1" s="96"/>
      <c r="G1" s="96"/>
      <c r="H1" s="96"/>
      <c r="I1" s="7"/>
      <c r="J1" s="7"/>
      <c r="K1" s="7"/>
      <c r="L1" s="7"/>
    </row>
    <row r="2" spans="1:12" s="9" customFormat="1" ht="20.100000000000001" customHeight="1" x14ac:dyDescent="0.2">
      <c r="A2" s="8"/>
      <c r="B2" s="97" t="s">
        <v>7</v>
      </c>
      <c r="C2" s="97"/>
      <c r="D2" s="97"/>
      <c r="E2" s="97"/>
      <c r="F2" s="97"/>
      <c r="G2" s="97"/>
      <c r="H2" s="8"/>
    </row>
    <row r="3" spans="1:12" s="9" customFormat="1" ht="20.100000000000001" customHeight="1" x14ac:dyDescent="0.2">
      <c r="A3" s="8"/>
      <c r="B3" s="98" t="s">
        <v>8</v>
      </c>
      <c r="C3" s="98"/>
      <c r="D3" s="98"/>
      <c r="E3" s="98"/>
      <c r="F3" s="98"/>
      <c r="G3" s="98"/>
      <c r="H3" s="8"/>
    </row>
    <row r="4" spans="1:12" ht="20.100000000000001" customHeight="1" x14ac:dyDescent="0.2">
      <c r="B4" s="99"/>
      <c r="C4" s="100"/>
      <c r="D4" s="100"/>
      <c r="E4" s="100"/>
      <c r="F4" s="100"/>
      <c r="G4" s="100"/>
    </row>
    <row r="5" spans="1:12" ht="9.9499999999999993" customHeight="1" x14ac:dyDescent="0.2">
      <c r="B5" s="101"/>
      <c r="C5" s="102"/>
      <c r="D5" s="102"/>
      <c r="E5" s="102"/>
      <c r="F5" s="102"/>
      <c r="G5" s="10" t="s">
        <v>9</v>
      </c>
    </row>
    <row r="6" spans="1:12" s="11" customFormat="1" ht="2.25" customHeight="1" x14ac:dyDescent="0.25">
      <c r="B6" s="12"/>
      <c r="C6" s="13"/>
      <c r="D6" s="13"/>
      <c r="E6" s="14"/>
      <c r="F6" s="14"/>
      <c r="G6" s="15"/>
    </row>
    <row r="7" spans="1:12" s="16" customFormat="1" ht="12" customHeight="1" thickBot="1" x14ac:dyDescent="0.25">
      <c r="B7" s="88" t="s">
        <v>10</v>
      </c>
      <c r="C7" s="103" t="s">
        <v>11</v>
      </c>
      <c r="D7" s="17"/>
      <c r="E7" s="18" t="s">
        <v>12</v>
      </c>
      <c r="F7" s="18" t="s">
        <v>13</v>
      </c>
      <c r="G7" s="19" t="s">
        <v>14</v>
      </c>
    </row>
    <row r="8" spans="1:12" s="16" customFormat="1" ht="12" customHeight="1" thickTop="1" thickBot="1" x14ac:dyDescent="0.25">
      <c r="B8" s="88"/>
      <c r="C8" s="104"/>
      <c r="D8" s="20"/>
      <c r="E8" s="18" t="s">
        <v>15</v>
      </c>
      <c r="F8" s="18" t="s">
        <v>16</v>
      </c>
      <c r="G8" s="19" t="s">
        <v>17</v>
      </c>
    </row>
    <row r="9" spans="1:12" s="16" customFormat="1" ht="12" customHeight="1" thickTop="1" thickBot="1" x14ac:dyDescent="0.25">
      <c r="B9" s="88"/>
      <c r="C9" s="104"/>
      <c r="D9" s="20"/>
      <c r="E9" s="18"/>
      <c r="F9" s="18" t="s">
        <v>18</v>
      </c>
      <c r="G9" s="19"/>
    </row>
    <row r="10" spans="1:12" ht="5.25" customHeight="1" thickTop="1" thickBot="1" x14ac:dyDescent="0.25">
      <c r="B10" s="21"/>
      <c r="C10" s="22"/>
      <c r="D10" s="23"/>
      <c r="E10" s="24"/>
      <c r="F10" s="24"/>
      <c r="G10" s="25"/>
    </row>
    <row r="11" spans="1:12" s="6" customFormat="1" ht="17.25" hidden="1" customHeight="1" x14ac:dyDescent="0.2">
      <c r="B11" s="94" t="s">
        <v>19</v>
      </c>
      <c r="C11" s="95"/>
      <c r="D11" s="95"/>
      <c r="E11" s="95"/>
      <c r="F11" s="95"/>
      <c r="G11" s="95"/>
    </row>
    <row r="12" spans="1:12" ht="12" customHeight="1" thickTop="1" thickBot="1" x14ac:dyDescent="0.25">
      <c r="B12" s="26" t="s">
        <v>20</v>
      </c>
      <c r="C12" s="27" t="s">
        <v>21</v>
      </c>
      <c r="D12" s="28"/>
      <c r="E12" s="29">
        <v>285808.85035999998</v>
      </c>
      <c r="F12" s="29">
        <v>262278.19757000002</v>
      </c>
      <c r="G12" s="29">
        <v>261436.25099999999</v>
      </c>
      <c r="J12" s="58"/>
    </row>
    <row r="13" spans="1:12" ht="12" customHeight="1" thickTop="1" thickBot="1" x14ac:dyDescent="0.25">
      <c r="B13" s="30" t="s">
        <v>22</v>
      </c>
      <c r="C13" s="31" t="s">
        <v>23</v>
      </c>
      <c r="D13" s="32"/>
      <c r="E13" s="33">
        <v>5279.1905999999999</v>
      </c>
      <c r="F13" s="33">
        <v>5163.1950900000002</v>
      </c>
      <c r="G13" s="33">
        <v>5163.1950900000002</v>
      </c>
      <c r="J13" s="58"/>
    </row>
    <row r="14" spans="1:12" s="34" customFormat="1" ht="12" customHeight="1" thickTop="1" thickBot="1" x14ac:dyDescent="0.25">
      <c r="B14" s="30" t="s">
        <v>24</v>
      </c>
      <c r="C14" s="31" t="s">
        <v>25</v>
      </c>
      <c r="D14" s="32"/>
      <c r="E14" s="33">
        <v>3657.9066800000001</v>
      </c>
      <c r="F14" s="33">
        <v>3553.1226799999999</v>
      </c>
      <c r="G14" s="33">
        <v>3553.1226799999999</v>
      </c>
      <c r="J14" s="58"/>
    </row>
    <row r="15" spans="1:12" s="34" customFormat="1" ht="12" customHeight="1" thickTop="1" thickBot="1" x14ac:dyDescent="0.25">
      <c r="B15" s="30" t="s">
        <v>26</v>
      </c>
      <c r="C15" s="31" t="s">
        <v>27</v>
      </c>
      <c r="D15" s="32"/>
      <c r="E15" s="33">
        <v>130904.31501000001</v>
      </c>
      <c r="F15" s="33">
        <v>118849.40274</v>
      </c>
      <c r="G15" s="33">
        <v>118747.37603</v>
      </c>
      <c r="J15" s="58"/>
    </row>
    <row r="16" spans="1:12" s="34" customFormat="1" ht="12" customHeight="1" thickTop="1" thickBot="1" x14ac:dyDescent="0.25">
      <c r="B16" s="30" t="s">
        <v>28</v>
      </c>
      <c r="C16" s="31" t="s">
        <v>29</v>
      </c>
      <c r="D16" s="32"/>
      <c r="E16" s="33">
        <v>66928.191609999994</v>
      </c>
      <c r="F16" s="33">
        <v>61984.039729999997</v>
      </c>
      <c r="G16" s="33">
        <v>61982.46473</v>
      </c>
      <c r="J16" s="58"/>
    </row>
    <row r="17" spans="2:10" ht="12" customHeight="1" thickTop="1" thickBot="1" x14ac:dyDescent="0.25">
      <c r="B17" s="30" t="s">
        <v>30</v>
      </c>
      <c r="C17" s="31" t="s">
        <v>31</v>
      </c>
      <c r="D17" s="32"/>
      <c r="E17" s="33">
        <v>2793.0178700000001</v>
      </c>
      <c r="F17" s="33">
        <v>2470.3169699999999</v>
      </c>
      <c r="G17" s="33">
        <v>2470.3169699999999</v>
      </c>
      <c r="J17" s="58"/>
    </row>
    <row r="18" spans="2:10" s="34" customFormat="1" ht="12" customHeight="1" thickTop="1" thickBot="1" x14ac:dyDescent="0.25">
      <c r="B18" s="30" t="s">
        <v>32</v>
      </c>
      <c r="C18" s="31" t="s">
        <v>33</v>
      </c>
      <c r="D18" s="32"/>
      <c r="E18" s="33">
        <v>12986.513199999999</v>
      </c>
      <c r="F18" s="33">
        <v>11545.721820000001</v>
      </c>
      <c r="G18" s="33">
        <v>11545.721820000001</v>
      </c>
      <c r="J18" s="58"/>
    </row>
    <row r="19" spans="2:10" s="34" customFormat="1" ht="12" customHeight="1" thickTop="1" thickBot="1" x14ac:dyDescent="0.25">
      <c r="B19" s="30" t="s">
        <v>34</v>
      </c>
      <c r="C19" s="31" t="s">
        <v>35</v>
      </c>
      <c r="D19" s="32"/>
      <c r="E19" s="33">
        <v>63259.715389999998</v>
      </c>
      <c r="F19" s="33">
        <v>58712.398540000002</v>
      </c>
      <c r="G19" s="33">
        <v>57974.053679999997</v>
      </c>
      <c r="J19" s="58"/>
    </row>
    <row r="20" spans="2:10" s="34" customFormat="1" ht="12" customHeight="1" thickTop="1" thickBot="1" x14ac:dyDescent="0.25">
      <c r="B20" s="26" t="s">
        <v>36</v>
      </c>
      <c r="C20" s="27" t="s">
        <v>37</v>
      </c>
      <c r="D20" s="28"/>
      <c r="E20" s="29">
        <v>245210.64895</v>
      </c>
      <c r="F20" s="29">
        <v>166984.91131</v>
      </c>
      <c r="G20" s="29">
        <v>156574.68853000001</v>
      </c>
      <c r="J20" s="58"/>
    </row>
    <row r="21" spans="2:10" ht="12" customHeight="1" thickTop="1" thickBot="1" x14ac:dyDescent="0.25">
      <c r="B21" s="30" t="s">
        <v>38</v>
      </c>
      <c r="C21" s="31" t="s">
        <v>39</v>
      </c>
      <c r="D21" s="32"/>
      <c r="E21" s="33">
        <v>4095.02603</v>
      </c>
      <c r="F21" s="33">
        <v>2678.28883</v>
      </c>
      <c r="G21" s="33">
        <v>2306.70397</v>
      </c>
      <c r="J21" s="58"/>
    </row>
    <row r="22" spans="2:10" s="34" customFormat="1" ht="12" customHeight="1" thickTop="1" thickBot="1" x14ac:dyDescent="0.25">
      <c r="B22" s="30" t="s">
        <v>40</v>
      </c>
      <c r="C22" s="31" t="s">
        <v>41</v>
      </c>
      <c r="D22" s="32"/>
      <c r="E22" s="33">
        <v>27851.46182</v>
      </c>
      <c r="F22" s="33">
        <v>16694.61074</v>
      </c>
      <c r="G22" s="33">
        <v>15712.945680000001</v>
      </c>
      <c r="J22" s="58"/>
    </row>
    <row r="23" spans="2:10" s="34" customFormat="1" ht="12" customHeight="1" thickTop="1" thickBot="1" x14ac:dyDescent="0.25">
      <c r="B23" s="30" t="s">
        <v>42</v>
      </c>
      <c r="C23" s="31" t="s">
        <v>43</v>
      </c>
      <c r="D23" s="32"/>
      <c r="E23" s="33">
        <v>207785.82866999999</v>
      </c>
      <c r="F23" s="33">
        <v>143788.35107</v>
      </c>
      <c r="G23" s="33">
        <v>134771.93445999999</v>
      </c>
      <c r="J23" s="58"/>
    </row>
    <row r="24" spans="2:10" ht="12" customHeight="1" thickTop="1" thickBot="1" x14ac:dyDescent="0.25">
      <c r="B24" s="30" t="s">
        <v>44</v>
      </c>
      <c r="C24" s="31" t="s">
        <v>45</v>
      </c>
      <c r="D24" s="32"/>
      <c r="E24" s="33">
        <v>5202.4974000000002</v>
      </c>
      <c r="F24" s="33">
        <v>3649.7185199999999</v>
      </c>
      <c r="G24" s="33">
        <v>3638.0565700000002</v>
      </c>
      <c r="J24" s="58"/>
    </row>
    <row r="25" spans="2:10" ht="12" customHeight="1" thickTop="1" thickBot="1" x14ac:dyDescent="0.25">
      <c r="B25" s="30" t="s">
        <v>46</v>
      </c>
      <c r="C25" s="31" t="s">
        <v>47</v>
      </c>
      <c r="D25" s="28"/>
      <c r="E25" s="33">
        <v>199.39603</v>
      </c>
      <c r="F25" s="33">
        <v>138.44013000000001</v>
      </c>
      <c r="G25" s="33">
        <v>109.54583</v>
      </c>
      <c r="J25" s="58"/>
    </row>
    <row r="26" spans="2:10" s="34" customFormat="1" ht="12" customHeight="1" thickTop="1" thickBot="1" x14ac:dyDescent="0.25">
      <c r="B26" s="30" t="s">
        <v>48</v>
      </c>
      <c r="C26" s="31" t="s">
        <v>49</v>
      </c>
      <c r="D26" s="32"/>
      <c r="E26" s="33">
        <v>13.5</v>
      </c>
      <c r="F26" s="33">
        <v>3.2669999999999999</v>
      </c>
      <c r="G26" s="33">
        <v>3.2669999999999999</v>
      </c>
      <c r="J26" s="58"/>
    </row>
    <row r="27" spans="2:10" s="34" customFormat="1" ht="12" customHeight="1" thickTop="1" thickBot="1" x14ac:dyDescent="0.25">
      <c r="B27" s="30" t="s">
        <v>50</v>
      </c>
      <c r="C27" s="31" t="s">
        <v>51</v>
      </c>
      <c r="D27" s="32"/>
      <c r="E27" s="33">
        <v>62.939</v>
      </c>
      <c r="F27" s="33">
        <v>32.235019999999999</v>
      </c>
      <c r="G27" s="33">
        <v>32.235019999999999</v>
      </c>
      <c r="J27" s="58"/>
    </row>
    <row r="28" spans="2:10" ht="12" customHeight="1" thickTop="1" thickBot="1" x14ac:dyDescent="0.25">
      <c r="B28" s="26" t="s">
        <v>52</v>
      </c>
      <c r="C28" s="27" t="s">
        <v>53</v>
      </c>
      <c r="D28" s="32"/>
      <c r="E28" s="29">
        <v>865.92861000000005</v>
      </c>
      <c r="F28" s="29">
        <v>502.34257000000002</v>
      </c>
      <c r="G28" s="29">
        <v>442.76524000000001</v>
      </c>
      <c r="J28" s="58"/>
    </row>
    <row r="29" spans="2:10" s="34" customFormat="1" ht="12" customHeight="1" thickTop="1" thickBot="1" x14ac:dyDescent="0.25">
      <c r="B29" s="30" t="s">
        <v>54</v>
      </c>
      <c r="C29" s="31" t="s">
        <v>55</v>
      </c>
      <c r="D29" s="32"/>
      <c r="E29" s="33">
        <v>78</v>
      </c>
      <c r="F29" s="33">
        <v>45.066850000000002</v>
      </c>
      <c r="G29" s="33">
        <v>45.066850000000002</v>
      </c>
      <c r="J29" s="58"/>
    </row>
    <row r="30" spans="2:10" s="34" customFormat="1" ht="12" customHeight="1" thickTop="1" thickBot="1" x14ac:dyDescent="0.25">
      <c r="B30" s="30" t="s">
        <v>56</v>
      </c>
      <c r="C30" s="31" t="s">
        <v>57</v>
      </c>
      <c r="D30" s="28"/>
      <c r="E30" s="33">
        <v>476.02861000000001</v>
      </c>
      <c r="F30" s="33">
        <v>367.81715000000003</v>
      </c>
      <c r="G30" s="33">
        <v>367.73158000000001</v>
      </c>
      <c r="J30" s="58"/>
    </row>
    <row r="31" spans="2:10" s="34" customFormat="1" ht="12" customHeight="1" thickTop="1" thickBot="1" x14ac:dyDescent="0.25">
      <c r="B31" s="30" t="s">
        <v>58</v>
      </c>
      <c r="C31" s="31" t="s">
        <v>59</v>
      </c>
      <c r="D31" s="32"/>
      <c r="E31" s="33">
        <v>0</v>
      </c>
      <c r="F31" s="33">
        <v>0</v>
      </c>
      <c r="G31" s="33">
        <v>0</v>
      </c>
      <c r="J31" s="58"/>
    </row>
    <row r="32" spans="2:10" s="34" customFormat="1" ht="12" customHeight="1" thickTop="1" thickBot="1" x14ac:dyDescent="0.25">
      <c r="B32" s="30" t="s">
        <v>60</v>
      </c>
      <c r="C32" s="31" t="s">
        <v>61</v>
      </c>
      <c r="D32" s="32"/>
      <c r="E32" s="33">
        <v>0</v>
      </c>
      <c r="F32" s="33">
        <v>0</v>
      </c>
      <c r="G32" s="33">
        <v>0</v>
      </c>
      <c r="J32" s="58"/>
    </row>
    <row r="33" spans="2:10" s="34" customFormat="1" ht="12" customHeight="1" thickTop="1" thickBot="1" x14ac:dyDescent="0.25">
      <c r="B33" s="30" t="s">
        <v>62</v>
      </c>
      <c r="C33" s="31" t="s">
        <v>63</v>
      </c>
      <c r="D33" s="32"/>
      <c r="E33" s="33">
        <v>0.1</v>
      </c>
      <c r="F33" s="33">
        <v>0</v>
      </c>
      <c r="G33" s="33">
        <v>0</v>
      </c>
      <c r="J33" s="58"/>
    </row>
    <row r="34" spans="2:10" ht="12" customHeight="1" thickTop="1" thickBot="1" x14ac:dyDescent="0.25">
      <c r="B34" s="30" t="s">
        <v>64</v>
      </c>
      <c r="C34" s="31" t="s">
        <v>65</v>
      </c>
      <c r="D34" s="32"/>
      <c r="E34" s="33">
        <v>311.8</v>
      </c>
      <c r="F34" s="33">
        <v>89.458569999999995</v>
      </c>
      <c r="G34" s="33">
        <v>29.966809999999999</v>
      </c>
      <c r="J34" s="58"/>
    </row>
    <row r="35" spans="2:10" ht="12" customHeight="1" thickTop="1" thickBot="1" x14ac:dyDescent="0.25">
      <c r="B35" s="26" t="s">
        <v>66</v>
      </c>
      <c r="C35" s="27" t="s">
        <v>67</v>
      </c>
      <c r="D35" s="32"/>
      <c r="E35" s="29">
        <v>148910.80676000001</v>
      </c>
      <c r="F35" s="29">
        <v>97748.221839999998</v>
      </c>
      <c r="G35" s="29">
        <v>89957.879639999999</v>
      </c>
      <c r="J35" s="58"/>
    </row>
    <row r="36" spans="2:10" ht="12" customHeight="1" thickTop="1" thickBot="1" x14ac:dyDescent="0.25">
      <c r="B36" s="30" t="s">
        <v>68</v>
      </c>
      <c r="C36" s="31" t="s">
        <v>69</v>
      </c>
      <c r="D36" s="32"/>
      <c r="E36" s="33">
        <v>1073.5</v>
      </c>
      <c r="F36" s="33">
        <v>684.55055000000004</v>
      </c>
      <c r="G36" s="33">
        <v>354.55054999999999</v>
      </c>
      <c r="J36" s="58"/>
    </row>
    <row r="37" spans="2:10" ht="12" customHeight="1" thickTop="1" thickBot="1" x14ac:dyDescent="0.25">
      <c r="B37" s="30" t="s">
        <v>70</v>
      </c>
      <c r="C37" s="31" t="s">
        <v>71</v>
      </c>
      <c r="D37" s="32"/>
      <c r="E37" s="33">
        <v>0</v>
      </c>
      <c r="F37" s="33">
        <v>0</v>
      </c>
      <c r="G37" s="33">
        <v>0</v>
      </c>
      <c r="J37" s="58"/>
    </row>
    <row r="38" spans="2:10" ht="12" customHeight="1" thickTop="1" thickBot="1" x14ac:dyDescent="0.25">
      <c r="B38" s="30" t="s">
        <v>72</v>
      </c>
      <c r="C38" s="31" t="s">
        <v>73</v>
      </c>
      <c r="D38" s="32"/>
      <c r="E38" s="33">
        <v>5897.9370500000005</v>
      </c>
      <c r="F38" s="33">
        <v>5215.9370500000005</v>
      </c>
      <c r="G38" s="33">
        <v>5215.9370500000005</v>
      </c>
      <c r="J38" s="58"/>
    </row>
    <row r="39" spans="2:10" ht="12" customHeight="1" thickTop="1" thickBot="1" x14ac:dyDescent="0.25">
      <c r="B39" s="30" t="s">
        <v>74</v>
      </c>
      <c r="C39" s="31" t="s">
        <v>75</v>
      </c>
      <c r="D39" s="32"/>
      <c r="E39" s="33">
        <v>1223.81459</v>
      </c>
      <c r="F39" s="33">
        <v>656.21780999999999</v>
      </c>
      <c r="G39" s="33">
        <v>328.23531000000003</v>
      </c>
      <c r="J39" s="58"/>
    </row>
    <row r="40" spans="2:10" ht="12" customHeight="1" thickTop="1" thickBot="1" x14ac:dyDescent="0.25">
      <c r="B40" s="30" t="s">
        <v>76</v>
      </c>
      <c r="C40" s="31" t="s">
        <v>77</v>
      </c>
      <c r="D40" s="32"/>
      <c r="E40" s="33">
        <v>49.334000000000003</v>
      </c>
      <c r="F40" s="33">
        <v>4.3339999999999996</v>
      </c>
      <c r="G40" s="33">
        <v>4.3339999999999996</v>
      </c>
      <c r="J40" s="58"/>
    </row>
    <row r="41" spans="2:10" s="34" customFormat="1" ht="12" customHeight="1" thickTop="1" thickBot="1" x14ac:dyDescent="0.25">
      <c r="B41" s="30" t="s">
        <v>78</v>
      </c>
      <c r="C41" s="31" t="s">
        <v>79</v>
      </c>
      <c r="D41" s="32"/>
      <c r="E41" s="33">
        <v>72280.593930000003</v>
      </c>
      <c r="F41" s="33">
        <v>54783.015910000002</v>
      </c>
      <c r="G41" s="33">
        <v>51299.486579999997</v>
      </c>
      <c r="J41" s="58"/>
    </row>
    <row r="42" spans="2:10" s="34" customFormat="1" ht="12" customHeight="1" thickTop="1" thickBot="1" x14ac:dyDescent="0.25">
      <c r="B42" s="30" t="s">
        <v>80</v>
      </c>
      <c r="C42" s="31" t="s">
        <v>81</v>
      </c>
      <c r="D42" s="32"/>
      <c r="E42" s="33">
        <v>801.24374</v>
      </c>
      <c r="F42" s="33">
        <v>524.23978999999997</v>
      </c>
      <c r="G42" s="33">
        <v>420.85291999999998</v>
      </c>
      <c r="J42" s="58"/>
    </row>
    <row r="43" spans="2:10" ht="12" customHeight="1" thickTop="1" thickBot="1" x14ac:dyDescent="0.25">
      <c r="B43" s="30" t="s">
        <v>82</v>
      </c>
      <c r="C43" s="35" t="s">
        <v>83</v>
      </c>
      <c r="D43" s="32"/>
      <c r="E43" s="33">
        <v>0</v>
      </c>
      <c r="F43" s="33">
        <v>0</v>
      </c>
      <c r="G43" s="33">
        <v>0</v>
      </c>
      <c r="J43" s="58"/>
    </row>
    <row r="44" spans="2:10" ht="12" customHeight="1" thickTop="1" thickBot="1" x14ac:dyDescent="0.25">
      <c r="B44" s="30" t="s">
        <v>84</v>
      </c>
      <c r="C44" s="31" t="s">
        <v>85</v>
      </c>
      <c r="D44" s="28"/>
      <c r="E44" s="33">
        <v>130</v>
      </c>
      <c r="F44" s="33">
        <v>0</v>
      </c>
      <c r="G44" s="33">
        <v>0</v>
      </c>
      <c r="J44" s="58"/>
    </row>
    <row r="45" spans="2:10" ht="12" customHeight="1" thickTop="1" thickBot="1" x14ac:dyDescent="0.25">
      <c r="B45" s="30" t="s">
        <v>86</v>
      </c>
      <c r="C45" s="31" t="s">
        <v>87</v>
      </c>
      <c r="D45" s="32"/>
      <c r="E45" s="33">
        <v>122.01863</v>
      </c>
      <c r="F45" s="33">
        <v>109.55986</v>
      </c>
      <c r="G45" s="33">
        <v>64.002039999999994</v>
      </c>
      <c r="J45" s="58"/>
    </row>
    <row r="46" spans="2:10" ht="12" customHeight="1" thickTop="1" thickBot="1" x14ac:dyDescent="0.25">
      <c r="B46" s="30" t="s">
        <v>88</v>
      </c>
      <c r="C46" s="31" t="s">
        <v>89</v>
      </c>
      <c r="D46" s="32"/>
      <c r="E46" s="33">
        <v>8488.7007400000002</v>
      </c>
      <c r="F46" s="33">
        <v>8208.9226400000007</v>
      </c>
      <c r="G46" s="33">
        <v>7803.4226399999998</v>
      </c>
      <c r="J46" s="58"/>
    </row>
    <row r="47" spans="2:10" ht="12" customHeight="1" thickTop="1" thickBot="1" x14ac:dyDescent="0.25">
      <c r="B47" s="30" t="s">
        <v>90</v>
      </c>
      <c r="C47" s="31" t="s">
        <v>91</v>
      </c>
      <c r="D47" s="32"/>
      <c r="E47" s="33">
        <v>341.61671999999999</v>
      </c>
      <c r="F47" s="33">
        <v>225.97067999999999</v>
      </c>
      <c r="G47" s="33">
        <v>207.75021000000001</v>
      </c>
      <c r="J47" s="58"/>
    </row>
    <row r="48" spans="2:10" s="34" customFormat="1" ht="12" customHeight="1" thickTop="1" thickBot="1" x14ac:dyDescent="0.25">
      <c r="B48" s="30" t="s">
        <v>92</v>
      </c>
      <c r="C48" s="31" t="s">
        <v>93</v>
      </c>
      <c r="D48" s="32"/>
      <c r="E48" s="33">
        <v>21672.329559999998</v>
      </c>
      <c r="F48" s="33">
        <v>4334.3595599999999</v>
      </c>
      <c r="G48" s="33">
        <v>3643.22442</v>
      </c>
      <c r="J48" s="58"/>
    </row>
    <row r="49" spans="2:10" s="34" customFormat="1" ht="12" customHeight="1" thickTop="1" thickBot="1" x14ac:dyDescent="0.25">
      <c r="B49" s="30" t="s">
        <v>94</v>
      </c>
      <c r="C49" s="31" t="s">
        <v>95</v>
      </c>
      <c r="D49" s="32"/>
      <c r="E49" s="33">
        <v>36332.957479999997</v>
      </c>
      <c r="F49" s="33">
        <v>22539.793659999999</v>
      </c>
      <c r="G49" s="33">
        <v>20154.763589999999</v>
      </c>
      <c r="J49" s="58"/>
    </row>
    <row r="50" spans="2:10" s="34" customFormat="1" ht="12" customHeight="1" thickTop="1" thickBot="1" x14ac:dyDescent="0.25">
      <c r="B50" s="30" t="s">
        <v>96</v>
      </c>
      <c r="C50" s="31" t="s">
        <v>97</v>
      </c>
      <c r="D50" s="32"/>
      <c r="E50" s="33">
        <v>496.76031999999998</v>
      </c>
      <c r="F50" s="33">
        <v>461.32033000000001</v>
      </c>
      <c r="G50" s="33">
        <v>461.32033000000001</v>
      </c>
      <c r="J50" s="58"/>
    </row>
    <row r="51" spans="2:10" s="34" customFormat="1" ht="12" customHeight="1" thickTop="1" thickBot="1" x14ac:dyDescent="0.25">
      <c r="B51" s="26">
        <v>5</v>
      </c>
      <c r="C51" s="27" t="s">
        <v>98</v>
      </c>
      <c r="D51" s="32"/>
      <c r="E51" s="29">
        <v>2657.6140700000001</v>
      </c>
      <c r="F51" s="29">
        <v>0</v>
      </c>
      <c r="G51" s="29">
        <v>0</v>
      </c>
      <c r="J51" s="58"/>
    </row>
    <row r="52" spans="2:10" s="34" customFormat="1" ht="12" customHeight="1" thickTop="1" thickBot="1" x14ac:dyDescent="0.25">
      <c r="B52" s="30">
        <v>50</v>
      </c>
      <c r="C52" s="31" t="s">
        <v>99</v>
      </c>
      <c r="D52" s="28"/>
      <c r="E52" s="33">
        <v>2657.6140700000001</v>
      </c>
      <c r="F52" s="33">
        <v>0</v>
      </c>
      <c r="G52" s="33">
        <v>0</v>
      </c>
      <c r="J52" s="58"/>
    </row>
    <row r="53" spans="2:10" s="34" customFormat="1" ht="12" customHeight="1" thickTop="1" thickBot="1" x14ac:dyDescent="0.25">
      <c r="B53" s="26" t="s">
        <v>100</v>
      </c>
      <c r="C53" s="27" t="s">
        <v>101</v>
      </c>
      <c r="D53" s="32"/>
      <c r="E53" s="29">
        <v>241694.94157</v>
      </c>
      <c r="F53" s="29">
        <v>73353.985199999996</v>
      </c>
      <c r="G53" s="29">
        <v>68268.269090000002</v>
      </c>
      <c r="J53" s="58"/>
    </row>
    <row r="54" spans="2:10" s="34" customFormat="1" ht="12" customHeight="1" thickTop="1" thickBot="1" x14ac:dyDescent="0.25">
      <c r="B54" s="30" t="s">
        <v>102</v>
      </c>
      <c r="C54" s="31" t="s">
        <v>103</v>
      </c>
      <c r="D54" s="28"/>
      <c r="E54" s="33">
        <v>32133.83699</v>
      </c>
      <c r="F54" s="33">
        <v>5329.0753199999999</v>
      </c>
      <c r="G54" s="33">
        <v>4899.0900700000002</v>
      </c>
      <c r="J54" s="58"/>
    </row>
    <row r="55" spans="2:10" ht="12" customHeight="1" thickTop="1" thickBot="1" x14ac:dyDescent="0.25">
      <c r="B55" s="30" t="s">
        <v>104</v>
      </c>
      <c r="C55" s="31" t="s">
        <v>105</v>
      </c>
      <c r="D55" s="32"/>
      <c r="E55" s="33">
        <v>100990.13527</v>
      </c>
      <c r="F55" s="33">
        <v>42267.055869999997</v>
      </c>
      <c r="G55" s="33">
        <v>39267.864800000003</v>
      </c>
      <c r="J55" s="58"/>
    </row>
    <row r="56" spans="2:10" s="34" customFormat="1" ht="12" customHeight="1" thickTop="1" thickBot="1" x14ac:dyDescent="0.25">
      <c r="B56" s="30" t="s">
        <v>106</v>
      </c>
      <c r="C56" s="31" t="s">
        <v>107</v>
      </c>
      <c r="D56" s="32"/>
      <c r="E56" s="33">
        <v>49633.433790000003</v>
      </c>
      <c r="F56" s="33">
        <v>10155.13969</v>
      </c>
      <c r="G56" s="33">
        <v>9492.2355599999992</v>
      </c>
      <c r="J56" s="58"/>
    </row>
    <row r="57" spans="2:10" s="34" customFormat="1" ht="12" customHeight="1" thickTop="1" thickBot="1" x14ac:dyDescent="0.25">
      <c r="B57" s="30" t="s">
        <v>108</v>
      </c>
      <c r="C57" s="31" t="s">
        <v>109</v>
      </c>
      <c r="D57" s="32"/>
      <c r="E57" s="33">
        <v>14472.825440000001</v>
      </c>
      <c r="F57" s="33">
        <v>4132.6066700000001</v>
      </c>
      <c r="G57" s="33">
        <v>3689.3295499999999</v>
      </c>
      <c r="J57" s="58"/>
    </row>
    <row r="58" spans="2:10" s="34" customFormat="1" ht="12" customHeight="1" thickTop="1" thickBot="1" x14ac:dyDescent="0.25">
      <c r="B58" s="30" t="s">
        <v>110</v>
      </c>
      <c r="C58" s="31" t="s">
        <v>111</v>
      </c>
      <c r="D58" s="32"/>
      <c r="E58" s="33">
        <v>1515.45343</v>
      </c>
      <c r="F58" s="33">
        <v>536.11396999999999</v>
      </c>
      <c r="G58" s="33">
        <v>507.78118999999998</v>
      </c>
      <c r="J58" s="58"/>
    </row>
    <row r="59" spans="2:10" s="34" customFormat="1" ht="12" customHeight="1" thickTop="1" thickBot="1" x14ac:dyDescent="0.25">
      <c r="B59" s="30" t="s">
        <v>112</v>
      </c>
      <c r="C59" s="31" t="s">
        <v>113</v>
      </c>
      <c r="D59" s="32"/>
      <c r="E59" s="33">
        <v>42276.665489999999</v>
      </c>
      <c r="F59" s="33">
        <v>10423.085010000001</v>
      </c>
      <c r="G59" s="33">
        <v>10054.906580000001</v>
      </c>
      <c r="J59" s="58"/>
    </row>
    <row r="60" spans="2:10" ht="12" customHeight="1" thickTop="1" thickBot="1" x14ac:dyDescent="0.25">
      <c r="B60" s="30" t="s">
        <v>114</v>
      </c>
      <c r="C60" s="31" t="s">
        <v>115</v>
      </c>
      <c r="D60" s="32"/>
      <c r="E60" s="33">
        <v>672.59115999999995</v>
      </c>
      <c r="F60" s="33">
        <v>510.90866999999997</v>
      </c>
      <c r="G60" s="33">
        <v>357.06133999999997</v>
      </c>
      <c r="J60" s="58"/>
    </row>
    <row r="61" spans="2:10" ht="12" customHeight="1" thickTop="1" thickBot="1" x14ac:dyDescent="0.25">
      <c r="B61" s="30">
        <v>69</v>
      </c>
      <c r="C61" s="31" t="s">
        <v>116</v>
      </c>
      <c r="D61" s="32"/>
      <c r="E61" s="33">
        <v>0</v>
      </c>
      <c r="F61" s="33">
        <v>0</v>
      </c>
      <c r="G61" s="33">
        <v>0</v>
      </c>
      <c r="J61" s="58"/>
    </row>
    <row r="62" spans="2:10" ht="12" customHeight="1" thickTop="1" thickBot="1" x14ac:dyDescent="0.25">
      <c r="B62" s="26" t="s">
        <v>117</v>
      </c>
      <c r="C62" s="27" t="s">
        <v>118</v>
      </c>
      <c r="D62" s="32"/>
      <c r="E62" s="29">
        <v>202504.78201</v>
      </c>
      <c r="F62" s="29">
        <v>138867.89412000001</v>
      </c>
      <c r="G62" s="29">
        <v>129923.23751000001</v>
      </c>
      <c r="J62" s="58"/>
    </row>
    <row r="63" spans="2:10" ht="12" customHeight="1" thickTop="1" thickBot="1" x14ac:dyDescent="0.25">
      <c r="B63" s="30" t="s">
        <v>119</v>
      </c>
      <c r="C63" s="31" t="s">
        <v>69</v>
      </c>
      <c r="D63" s="32"/>
      <c r="E63" s="33">
        <v>260</v>
      </c>
      <c r="F63" s="33">
        <v>60</v>
      </c>
      <c r="G63" s="33">
        <v>60</v>
      </c>
      <c r="J63" s="58"/>
    </row>
    <row r="64" spans="2:10" ht="12" customHeight="1" thickTop="1" thickBot="1" x14ac:dyDescent="0.25">
      <c r="B64" s="30" t="s">
        <v>120</v>
      </c>
      <c r="C64" s="31" t="s">
        <v>71</v>
      </c>
      <c r="D64" s="32"/>
      <c r="E64" s="33">
        <v>0</v>
      </c>
      <c r="F64" s="33">
        <v>0</v>
      </c>
      <c r="G64" s="33">
        <v>0</v>
      </c>
      <c r="J64" s="58"/>
    </row>
    <row r="65" spans="2:10" ht="12" customHeight="1" thickTop="1" thickBot="1" x14ac:dyDescent="0.25">
      <c r="B65" s="30" t="s">
        <v>121</v>
      </c>
      <c r="C65" s="31" t="s">
        <v>122</v>
      </c>
      <c r="D65" s="32"/>
      <c r="E65" s="33">
        <v>1562</v>
      </c>
      <c r="F65" s="33">
        <v>1160</v>
      </c>
      <c r="G65" s="33">
        <v>1160</v>
      </c>
      <c r="J65" s="58"/>
    </row>
    <row r="66" spans="2:10" ht="12" customHeight="1" thickTop="1" thickBot="1" x14ac:dyDescent="0.25">
      <c r="B66" s="30" t="s">
        <v>123</v>
      </c>
      <c r="C66" s="31" t="s">
        <v>75</v>
      </c>
      <c r="D66" s="32"/>
      <c r="E66" s="33">
        <v>864.33480999999995</v>
      </c>
      <c r="F66" s="33">
        <v>53.597549999999998</v>
      </c>
      <c r="G66" s="33">
        <v>53.597549999999998</v>
      </c>
      <c r="J66" s="58"/>
    </row>
    <row r="67" spans="2:10" ht="12" customHeight="1" thickTop="1" thickBot="1" x14ac:dyDescent="0.25">
      <c r="B67" s="30" t="s">
        <v>124</v>
      </c>
      <c r="C67" s="31" t="s">
        <v>125</v>
      </c>
      <c r="D67" s="32"/>
      <c r="E67" s="33">
        <v>0</v>
      </c>
      <c r="F67" s="33">
        <v>0</v>
      </c>
      <c r="G67" s="33">
        <v>0</v>
      </c>
      <c r="J67" s="58"/>
    </row>
    <row r="68" spans="2:10" s="34" customFormat="1" ht="12" customHeight="1" thickTop="1" thickBot="1" x14ac:dyDescent="0.25">
      <c r="B68" s="30" t="s">
        <v>126</v>
      </c>
      <c r="C68" s="31" t="s">
        <v>79</v>
      </c>
      <c r="D68" s="32"/>
      <c r="E68" s="33">
        <v>175637.56439000001</v>
      </c>
      <c r="F68" s="33">
        <v>128546.8572</v>
      </c>
      <c r="G68" s="33">
        <v>121164.86747</v>
      </c>
      <c r="J68" s="58"/>
    </row>
    <row r="69" spans="2:10" s="34" customFormat="1" ht="12" customHeight="1" thickTop="1" thickBot="1" x14ac:dyDescent="0.25">
      <c r="B69" s="30" t="s">
        <v>127</v>
      </c>
      <c r="C69" s="35" t="s">
        <v>81</v>
      </c>
      <c r="D69" s="32"/>
      <c r="E69" s="33">
        <v>90</v>
      </c>
      <c r="F69" s="33">
        <v>70.84939</v>
      </c>
      <c r="G69" s="33">
        <v>70.84939</v>
      </c>
      <c r="J69" s="58"/>
    </row>
    <row r="70" spans="2:10" ht="12" customHeight="1" thickTop="1" thickBot="1" x14ac:dyDescent="0.25">
      <c r="B70" s="30" t="s">
        <v>128</v>
      </c>
      <c r="C70" s="31" t="s">
        <v>83</v>
      </c>
      <c r="D70" s="32"/>
      <c r="E70" s="33">
        <v>0</v>
      </c>
      <c r="F70" s="33">
        <v>0</v>
      </c>
      <c r="G70" s="33">
        <v>0</v>
      </c>
      <c r="J70" s="58"/>
    </row>
    <row r="71" spans="2:10" s="34" customFormat="1" ht="12" customHeight="1" thickTop="1" thickBot="1" x14ac:dyDescent="0.25">
      <c r="B71" s="30" t="s">
        <v>129</v>
      </c>
      <c r="C71" s="31" t="s">
        <v>85</v>
      </c>
      <c r="D71" s="28"/>
      <c r="E71" s="33">
        <v>0</v>
      </c>
      <c r="F71" s="33">
        <v>0</v>
      </c>
      <c r="G71" s="33">
        <v>0</v>
      </c>
      <c r="J71" s="58"/>
    </row>
    <row r="72" spans="2:10" ht="12" customHeight="1" thickTop="1" thickBot="1" x14ac:dyDescent="0.25">
      <c r="B72" s="30" t="s">
        <v>130</v>
      </c>
      <c r="C72" s="31" t="s">
        <v>131</v>
      </c>
      <c r="D72" s="32"/>
      <c r="E72" s="33">
        <v>0</v>
      </c>
      <c r="F72" s="33">
        <v>0</v>
      </c>
      <c r="G72" s="33">
        <v>0</v>
      </c>
      <c r="J72" s="58"/>
    </row>
    <row r="73" spans="2:10" ht="12" customHeight="1" thickTop="1" thickBot="1" x14ac:dyDescent="0.25">
      <c r="B73" s="30" t="s">
        <v>132</v>
      </c>
      <c r="C73" s="31" t="s">
        <v>89</v>
      </c>
      <c r="D73" s="32"/>
      <c r="E73" s="33">
        <v>695.3</v>
      </c>
      <c r="F73" s="33">
        <v>284.50583999999998</v>
      </c>
      <c r="G73" s="33">
        <v>284.38988999999998</v>
      </c>
      <c r="J73" s="58"/>
    </row>
    <row r="74" spans="2:10" s="34" customFormat="1" ht="12" customHeight="1" thickTop="1" thickBot="1" x14ac:dyDescent="0.25">
      <c r="B74" s="30" t="s">
        <v>133</v>
      </c>
      <c r="C74" s="31" t="s">
        <v>91</v>
      </c>
      <c r="D74" s="32"/>
      <c r="E74" s="33">
        <v>6604.2281999999996</v>
      </c>
      <c r="F74" s="33">
        <v>3046.8996099999999</v>
      </c>
      <c r="G74" s="33">
        <v>2997.46173</v>
      </c>
      <c r="J74" s="58"/>
    </row>
    <row r="75" spans="2:10" ht="12" customHeight="1" thickTop="1" thickBot="1" x14ac:dyDescent="0.25">
      <c r="B75" s="30" t="s">
        <v>134</v>
      </c>
      <c r="C75" s="31" t="s">
        <v>135</v>
      </c>
      <c r="D75" s="32"/>
      <c r="E75" s="33">
        <v>10764.11001</v>
      </c>
      <c r="F75" s="33">
        <v>3276.8392899999999</v>
      </c>
      <c r="G75" s="33">
        <v>1942.0557799999999</v>
      </c>
      <c r="J75" s="58"/>
    </row>
    <row r="76" spans="2:10" s="34" customFormat="1" ht="12" customHeight="1" thickTop="1" thickBot="1" x14ac:dyDescent="0.25">
      <c r="B76" s="30" t="s">
        <v>136</v>
      </c>
      <c r="C76" s="31" t="s">
        <v>137</v>
      </c>
      <c r="D76" s="32"/>
      <c r="E76" s="33">
        <v>6027.2446</v>
      </c>
      <c r="F76" s="33">
        <v>2368.3452400000001</v>
      </c>
      <c r="G76" s="33">
        <v>2190.0156999999999</v>
      </c>
      <c r="J76" s="58"/>
    </row>
    <row r="77" spans="2:10" s="34" customFormat="1" ht="12" customHeight="1" thickTop="1" thickBot="1" x14ac:dyDescent="0.25">
      <c r="B77" s="30" t="s">
        <v>138</v>
      </c>
      <c r="C77" s="31" t="s">
        <v>97</v>
      </c>
      <c r="D77" s="32"/>
      <c r="E77" s="33">
        <v>0</v>
      </c>
      <c r="F77" s="33">
        <v>0</v>
      </c>
      <c r="G77" s="33">
        <v>0</v>
      </c>
      <c r="J77" s="58"/>
    </row>
    <row r="78" spans="2:10" ht="12" customHeight="1" thickTop="1" thickBot="1" x14ac:dyDescent="0.25">
      <c r="B78" s="26" t="s">
        <v>139</v>
      </c>
      <c r="C78" s="27" t="s">
        <v>140</v>
      </c>
      <c r="D78" s="32"/>
      <c r="E78" s="29">
        <v>14354.343210000001</v>
      </c>
      <c r="F78" s="29">
        <v>2164.2383399999999</v>
      </c>
      <c r="G78" s="29">
        <v>2152.7383399999999</v>
      </c>
      <c r="J78" s="58"/>
    </row>
    <row r="79" spans="2:10" ht="12" customHeight="1" thickTop="1" thickBot="1" x14ac:dyDescent="0.25">
      <c r="B79" s="30" t="s">
        <v>141</v>
      </c>
      <c r="C79" s="31" t="s">
        <v>142</v>
      </c>
      <c r="D79" s="28"/>
      <c r="E79" s="33">
        <v>0</v>
      </c>
      <c r="F79" s="33">
        <v>0</v>
      </c>
      <c r="G79" s="33">
        <v>0</v>
      </c>
      <c r="J79" s="58"/>
    </row>
    <row r="80" spans="2:10" ht="12" customHeight="1" thickTop="1" thickBot="1" x14ac:dyDescent="0.25">
      <c r="B80" s="30" t="s">
        <v>143</v>
      </c>
      <c r="C80" s="31" t="s">
        <v>144</v>
      </c>
      <c r="D80" s="32"/>
      <c r="E80" s="33">
        <v>0</v>
      </c>
      <c r="F80" s="33">
        <v>0</v>
      </c>
      <c r="G80" s="33">
        <v>0</v>
      </c>
      <c r="J80" s="58"/>
    </row>
    <row r="81" spans="2:10" ht="12" customHeight="1" thickTop="1" thickBot="1" x14ac:dyDescent="0.25">
      <c r="B81" s="30" t="s">
        <v>145</v>
      </c>
      <c r="C81" s="31" t="s">
        <v>146</v>
      </c>
      <c r="D81" s="32"/>
      <c r="E81" s="33">
        <v>11727.38085</v>
      </c>
      <c r="F81" s="33">
        <v>1495.4088099999999</v>
      </c>
      <c r="G81" s="33">
        <v>1495.4088099999999</v>
      </c>
      <c r="J81" s="58"/>
    </row>
    <row r="82" spans="2:10" ht="12" customHeight="1" thickTop="1" thickBot="1" x14ac:dyDescent="0.25">
      <c r="B82" s="30" t="s">
        <v>147</v>
      </c>
      <c r="C82" s="31" t="s">
        <v>148</v>
      </c>
      <c r="D82" s="32"/>
      <c r="E82" s="33">
        <v>2600.7373600000001</v>
      </c>
      <c r="F82" s="33">
        <v>644.15453000000002</v>
      </c>
      <c r="G82" s="33">
        <v>632.65453000000002</v>
      </c>
      <c r="J82" s="58"/>
    </row>
    <row r="83" spans="2:10" ht="12" customHeight="1" thickTop="1" thickBot="1" x14ac:dyDescent="0.25">
      <c r="B83" s="30" t="s">
        <v>149</v>
      </c>
      <c r="C83" s="31" t="s">
        <v>150</v>
      </c>
      <c r="D83" s="32"/>
      <c r="E83" s="33">
        <v>0</v>
      </c>
      <c r="F83" s="33">
        <v>0</v>
      </c>
      <c r="G83" s="33">
        <v>0</v>
      </c>
      <c r="J83" s="58"/>
    </row>
    <row r="84" spans="2:10" ht="12" customHeight="1" thickTop="1" thickBot="1" x14ac:dyDescent="0.25">
      <c r="B84" s="30" t="s">
        <v>151</v>
      </c>
      <c r="C84" s="31" t="s">
        <v>152</v>
      </c>
      <c r="D84" s="32"/>
      <c r="E84" s="33">
        <v>26.225000000000001</v>
      </c>
      <c r="F84" s="33">
        <v>24.675000000000001</v>
      </c>
      <c r="G84" s="33">
        <v>24.675000000000001</v>
      </c>
      <c r="J84" s="58"/>
    </row>
    <row r="85" spans="2:10" ht="12" customHeight="1" thickTop="1" thickBot="1" x14ac:dyDescent="0.25">
      <c r="B85" s="30" t="s">
        <v>153</v>
      </c>
      <c r="C85" s="31" t="s">
        <v>154</v>
      </c>
      <c r="D85" s="32"/>
      <c r="E85" s="33">
        <v>0</v>
      </c>
      <c r="F85" s="33">
        <v>0</v>
      </c>
      <c r="G85" s="33">
        <v>0</v>
      </c>
      <c r="J85" s="58"/>
    </row>
    <row r="86" spans="2:10" ht="12" customHeight="1" thickTop="1" x14ac:dyDescent="0.2">
      <c r="B86" s="36" t="s">
        <v>155</v>
      </c>
      <c r="C86" s="37" t="s">
        <v>156</v>
      </c>
      <c r="E86" s="33">
        <v>0</v>
      </c>
      <c r="F86" s="33">
        <v>0</v>
      </c>
      <c r="G86" s="33">
        <v>0</v>
      </c>
      <c r="J86" s="58"/>
    </row>
    <row r="87" spans="2:10" ht="12" customHeight="1" x14ac:dyDescent="0.2">
      <c r="B87" s="26">
        <v>9</v>
      </c>
      <c r="C87" s="27" t="s">
        <v>157</v>
      </c>
      <c r="E87" s="29">
        <v>14404.09512</v>
      </c>
      <c r="F87" s="29">
        <v>14147.49159</v>
      </c>
      <c r="G87" s="29">
        <v>14147.49159</v>
      </c>
      <c r="J87" s="58"/>
    </row>
    <row r="88" spans="2:10" ht="12" customHeight="1" x14ac:dyDescent="0.2">
      <c r="B88" s="39" t="s">
        <v>158</v>
      </c>
      <c r="C88" s="40" t="s">
        <v>159</v>
      </c>
      <c r="E88" s="33">
        <v>0</v>
      </c>
      <c r="F88" s="33">
        <v>0</v>
      </c>
      <c r="G88" s="33">
        <v>0</v>
      </c>
      <c r="J88" s="58"/>
    </row>
    <row r="89" spans="2:10" ht="12" customHeight="1" x14ac:dyDescent="0.2">
      <c r="B89" s="30" t="s">
        <v>160</v>
      </c>
      <c r="C89" s="31" t="s">
        <v>161</v>
      </c>
      <c r="E89" s="33">
        <v>14404.09512</v>
      </c>
      <c r="F89" s="33">
        <v>14147.49159</v>
      </c>
      <c r="G89" s="33">
        <v>14147.49159</v>
      </c>
      <c r="J89" s="58"/>
    </row>
    <row r="90" spans="2:10" ht="12" customHeight="1" x14ac:dyDescent="0.2">
      <c r="B90" s="30" t="s">
        <v>162</v>
      </c>
      <c r="C90" s="31" t="s">
        <v>163</v>
      </c>
      <c r="E90" s="33">
        <v>0</v>
      </c>
      <c r="F90" s="33">
        <v>0</v>
      </c>
      <c r="G90" s="33">
        <v>0</v>
      </c>
      <c r="J90" s="58"/>
    </row>
    <row r="91" spans="2:10" ht="12" customHeight="1" x14ac:dyDescent="0.2">
      <c r="B91" s="30" t="s">
        <v>164</v>
      </c>
      <c r="C91" s="31" t="s">
        <v>165</v>
      </c>
      <c r="E91" s="33">
        <v>0</v>
      </c>
      <c r="F91" s="33">
        <v>0</v>
      </c>
      <c r="G91" s="33">
        <v>0</v>
      </c>
      <c r="J91" s="58"/>
    </row>
    <row r="92" spans="2:10" ht="12" customHeight="1" x14ac:dyDescent="0.2">
      <c r="B92" s="30" t="s">
        <v>166</v>
      </c>
      <c r="C92" s="31" t="s">
        <v>167</v>
      </c>
      <c r="E92" s="33">
        <v>0</v>
      </c>
      <c r="F92" s="33">
        <v>0</v>
      </c>
      <c r="G92" s="33">
        <v>0</v>
      </c>
      <c r="J92" s="58"/>
    </row>
    <row r="93" spans="2:10" ht="8.25" customHeight="1" x14ac:dyDescent="0.2">
      <c r="B93" s="41"/>
      <c r="C93" s="42"/>
      <c r="E93" s="43"/>
      <c r="F93" s="44"/>
      <c r="G93" s="44"/>
      <c r="J93" s="58"/>
    </row>
    <row r="94" spans="2:10" ht="12.95" customHeight="1" x14ac:dyDescent="0.2">
      <c r="B94" s="45"/>
      <c r="C94" s="46" t="s">
        <v>168</v>
      </c>
      <c r="E94" s="47">
        <v>1156412.0106600001</v>
      </c>
      <c r="F94" s="47">
        <v>756047.28253999993</v>
      </c>
      <c r="G94" s="47">
        <v>722903.32094000001</v>
      </c>
      <c r="J94" s="58"/>
    </row>
    <row r="95" spans="2:10" ht="7.5" customHeight="1" x14ac:dyDescent="0.2">
      <c r="B95" s="48"/>
      <c r="C95" s="49"/>
      <c r="E95" s="50"/>
      <c r="F95" s="50"/>
      <c r="G95" s="50"/>
      <c r="J95" s="58"/>
    </row>
    <row r="96" spans="2:10" ht="4.5" customHeight="1" x14ac:dyDescent="0.2">
      <c r="B96" s="51"/>
      <c r="C96" s="52"/>
      <c r="D96" s="53"/>
      <c r="E96" s="54"/>
      <c r="F96" s="54"/>
      <c r="G96" s="54"/>
    </row>
    <row r="97" spans="2:3" x14ac:dyDescent="0.2">
      <c r="B97" s="48"/>
      <c r="C97" s="49"/>
    </row>
  </sheetData>
  <mergeCells count="8">
    <mergeCell ref="B11:G11"/>
    <mergeCell ref="B1:H1"/>
    <mergeCell ref="B2:G2"/>
    <mergeCell ref="B3:G3"/>
    <mergeCell ref="B4:G4"/>
    <mergeCell ref="B5:F5"/>
    <mergeCell ref="B7:B9"/>
    <mergeCell ref="C7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 1.8.2-3</vt:lpstr>
      <vt:lpstr>BaseDatos</vt:lpstr>
      <vt:lpstr>Hoja2</vt:lpstr>
      <vt:lpstr>'G 1.8.2-3'!Área_de_impresión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2023-01-23T13:05:25Z</cp:lastPrinted>
  <dcterms:created xsi:type="dcterms:W3CDTF">2014-09-09T11:15:00Z</dcterms:created>
  <dcterms:modified xsi:type="dcterms:W3CDTF">2025-01-22T13:20:37Z</dcterms:modified>
</cp:coreProperties>
</file>