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Cuadros y Gráficos\Gráficos\1.8\1.8.2\"/>
    </mc:Choice>
  </mc:AlternateContent>
  <xr:revisionPtr revIDLastSave="0" documentId="13_ncr:1_{8F3D5C46-BAE7-436A-9A65-F4528D1ACF4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8.2-4" sheetId="20" r:id="rId1"/>
    <sheet name="BaseDatos" sheetId="10" r:id="rId2"/>
    <sheet name="Hoja2" sheetId="11" r:id="rId3"/>
  </sheets>
  <definedNames>
    <definedName name="_xlnm.Print_Area" localSheetId="0">'G 1.8.2-4'!$A$1:$J$25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" i="10" l="1"/>
  <c r="K9" i="10" s="1"/>
  <c r="L4" i="10"/>
  <c r="L3" i="10"/>
  <c r="D10" i="10"/>
  <c r="E10" i="10"/>
  <c r="F10" i="10"/>
  <c r="G10" i="10"/>
  <c r="H10" i="10"/>
  <c r="I10" i="10"/>
  <c r="J10" i="10"/>
  <c r="D9" i="10"/>
  <c r="E9" i="10"/>
  <c r="F9" i="10"/>
  <c r="G9" i="10"/>
  <c r="H9" i="10"/>
  <c r="I9" i="10"/>
  <c r="J9" i="10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32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32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K53" i="11"/>
  <c r="K32" i="11"/>
  <c r="K33" i="11"/>
  <c r="K34" i="11"/>
  <c r="K35" i="11"/>
  <c r="K36" i="11"/>
  <c r="K37" i="11"/>
  <c r="B9" i="10"/>
  <c r="K38" i="11"/>
  <c r="K39" i="11"/>
  <c r="K40" i="11"/>
  <c r="K41" i="11"/>
  <c r="K42" i="11"/>
  <c r="K43" i="11"/>
  <c r="K44" i="11"/>
  <c r="K45" i="11"/>
  <c r="C10" i="10"/>
  <c r="B10" i="10"/>
  <c r="C9" i="10"/>
  <c r="K10" i="10" l="1"/>
</calcChain>
</file>

<file path=xl/sharedStrings.xml><?xml version="1.0" encoding="utf-8"?>
<sst xmlns="http://schemas.openxmlformats.org/spreadsheetml/2006/main" count="115" uniqueCount="63">
  <si>
    <t>(porcentaje)</t>
  </si>
  <si>
    <t>(sobre presupuesto definitivo)</t>
  </si>
  <si>
    <t>Gráfico 1.8.2-4</t>
  </si>
  <si>
    <t>Presupuestos iniciales</t>
  </si>
  <si>
    <t>Créditos definitivos</t>
  </si>
  <si>
    <t>Obligaciones reconocidas</t>
  </si>
  <si>
    <t>Grado de ejecución sobre presupuesto inicial</t>
  </si>
  <si>
    <t>Grado de ejecución sobre previsión definitiva</t>
  </si>
  <si>
    <t>Fuente:   Elaboración propia a partir de datos del Ministerio de Hacienda y Función Pública.</t>
  </si>
  <si>
    <t>Liquidación de los Presupuestos de las Entidades locales 2020</t>
  </si>
  <si>
    <t>Comunidad Autónoma de Castilla y León</t>
  </si>
  <si>
    <t>miles de euros</t>
  </si>
  <si>
    <t>Créditos</t>
  </si>
  <si>
    <t>Obligaciones</t>
  </si>
  <si>
    <t>Pagos</t>
  </si>
  <si>
    <t>Reconocidas</t>
  </si>
  <si>
    <t>Líquidos</t>
  </si>
  <si>
    <t>Netas</t>
  </si>
  <si>
    <t>Gastos de personal</t>
  </si>
  <si>
    <t>Gastos corrientes en bienes y servicios</t>
  </si>
  <si>
    <t>Gastos financieros</t>
  </si>
  <si>
    <t>Transferencias corrientes</t>
  </si>
  <si>
    <t>Fondo de contingencia</t>
  </si>
  <si>
    <t>Inversiones reales</t>
  </si>
  <si>
    <t>Transferencias de capital</t>
  </si>
  <si>
    <t>Activos financieros</t>
  </si>
  <si>
    <t>Pasivos financieros</t>
  </si>
  <si>
    <t>Total gastos</t>
  </si>
  <si>
    <t>Clasificación económica y ejecución: Diputaciones de Régimen Común</t>
  </si>
  <si>
    <t xml:space="preserve"> Diputaciones de Régimen Común</t>
  </si>
  <si>
    <t xml:space="preserve">     </t>
  </si>
  <si>
    <t>Cap.</t>
  </si>
  <si>
    <t>Ingresos</t>
  </si>
  <si>
    <t>Presupuesto</t>
  </si>
  <si>
    <t>Previsión</t>
  </si>
  <si>
    <t>Derechos</t>
  </si>
  <si>
    <t>Recaudación</t>
  </si>
  <si>
    <t>Inicial</t>
  </si>
  <si>
    <t>Definitiva</t>
  </si>
  <si>
    <t>Reconocidos</t>
  </si>
  <si>
    <t>Líquida</t>
  </si>
  <si>
    <t>Netos</t>
  </si>
  <si>
    <t>Ejercicio corriente</t>
  </si>
  <si>
    <t>Ejercicios cerrados</t>
  </si>
  <si>
    <t>Impuestos directos</t>
  </si>
  <si>
    <t xml:space="preserve">Impuestos indirectos </t>
  </si>
  <si>
    <t xml:space="preserve">Tasas, precios públicos y otros ingresos </t>
  </si>
  <si>
    <t xml:space="preserve">Transferencias corrientes </t>
  </si>
  <si>
    <t>Ingresos patrimoniales</t>
  </si>
  <si>
    <t>Operaciones Corrientes</t>
  </si>
  <si>
    <t>Enajenación de inversiones reales</t>
  </si>
  <si>
    <t>Operaciones de Capital</t>
  </si>
  <si>
    <t>Operaciones  no Financieras</t>
  </si>
  <si>
    <t>Operaciones Financieras</t>
  </si>
  <si>
    <t>Total ingresos</t>
  </si>
  <si>
    <t>Gastos</t>
  </si>
  <si>
    <t xml:space="preserve">Presupuesto </t>
  </si>
  <si>
    <t>Definivos</t>
  </si>
  <si>
    <t xml:space="preserve">Grado de ejecución </t>
  </si>
  <si>
    <t>sobre presupuesto inicial</t>
  </si>
  <si>
    <t xml:space="preserve">sobre previsión definitiva </t>
  </si>
  <si>
    <t>CES. Informe de Situación Económica y Social de Castilla y León en 2024</t>
  </si>
  <si>
    <t>Grado de ejecución de gastos de las Diputaciones Provinciales de Castilla y León 2016-2023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</si>
</sst>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3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yriad Pro"/>
      <family val="2"/>
    </font>
    <font>
      <sz val="10"/>
      <name val="Arial"/>
      <family val="2"/>
    </font>
    <font>
      <sz val="11"/>
      <color theme="0"/>
      <name val="Myriad Pro"/>
      <family val="2"/>
    </font>
    <font>
      <b/>
      <sz val="11"/>
      <color theme="1"/>
      <name val="Myriad Pro"/>
      <family val="2"/>
    </font>
    <font>
      <sz val="8"/>
      <name val="Univers"/>
      <family val="2"/>
    </font>
    <font>
      <b/>
      <sz val="8"/>
      <name val="Arial"/>
      <family val="2"/>
    </font>
    <font>
      <sz val="9"/>
      <name val="Univers"/>
      <family val="2"/>
    </font>
    <font>
      <b/>
      <sz val="15"/>
      <color rgb="FF000080"/>
      <name val="Arial"/>
      <family val="2"/>
    </font>
    <font>
      <sz val="9"/>
      <name val="Arial"/>
      <family val="2"/>
    </font>
    <font>
      <b/>
      <sz val="14"/>
      <color rgb="FF0000FF"/>
      <name val="Arial"/>
      <family val="2"/>
    </font>
    <font>
      <b/>
      <sz val="14"/>
      <color rgb="FF000000"/>
      <name val="Arial"/>
      <family val="2"/>
    </font>
    <font>
      <b/>
      <sz val="13"/>
      <color rgb="FF000000"/>
      <name val="Arial"/>
      <family val="2"/>
    </font>
    <font>
      <sz val="13"/>
      <name val="Arial"/>
      <family val="2"/>
    </font>
    <font>
      <b/>
      <sz val="9"/>
      <color rgb="FF00000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0"/>
      <color rgb="FF000000"/>
      <name val="MS Sans Serif"/>
      <family val="2"/>
    </font>
    <font>
      <b/>
      <sz val="8"/>
      <color rgb="FF000000"/>
      <name val="Arial"/>
      <family val="2"/>
    </font>
    <font>
      <sz val="7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7"/>
      <name val="Arial"/>
      <family val="2"/>
    </font>
    <font>
      <sz val="10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9"/>
      <color rgb="FF0070C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CCFF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3366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</fills>
  <borders count="41">
    <border>
      <left/>
      <right/>
      <top/>
      <bottom/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  <border>
      <left/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rgb="FFFFFFFF"/>
      </left>
      <right style="double">
        <color rgb="FFFFFFFF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double">
        <color rgb="FFFFFFFF"/>
      </right>
      <top/>
      <bottom/>
      <diagonal/>
    </border>
    <border>
      <left style="double">
        <color rgb="FFFFFFFF"/>
      </left>
      <right style="double">
        <color rgb="FFFFFFFF"/>
      </right>
      <top/>
      <bottom/>
      <diagonal/>
    </border>
    <border>
      <left style="double">
        <color rgb="FFFFFFFF"/>
      </left>
      <right style="double">
        <color rgb="FFFFFFFF"/>
      </right>
      <top/>
      <bottom style="double">
        <color rgb="FFFFFFFF"/>
      </bottom>
      <diagonal/>
    </border>
    <border>
      <left/>
      <right style="double">
        <color rgb="FFFFFFFF"/>
      </right>
      <top/>
      <bottom/>
      <diagonal/>
    </border>
    <border>
      <left/>
      <right style="thin">
        <color rgb="FFC0C0C0"/>
      </right>
      <top/>
      <bottom/>
      <diagonal/>
    </border>
    <border>
      <left style="double">
        <color rgb="FFFFFFFF"/>
      </left>
      <right style="double">
        <color rgb="FFFFFFFF"/>
      </right>
      <top style="double">
        <color rgb="FFFFFFFF"/>
      </top>
      <bottom style="double">
        <color rgb="FFFFFFFF"/>
      </bottom>
      <diagonal/>
    </border>
    <border>
      <left style="double">
        <color rgb="FFFFFFFF"/>
      </left>
      <right style="thin">
        <color rgb="FFC0C0C0"/>
      </right>
      <top/>
      <bottom/>
      <diagonal/>
    </border>
    <border>
      <left style="thin">
        <color rgb="FFC0C0C0"/>
      </left>
      <right style="double">
        <color rgb="FFFFFFFF"/>
      </right>
      <top style="thin">
        <color rgb="FFC0C0C0"/>
      </top>
      <bottom style="thin">
        <color rgb="FFC0C0C0"/>
      </bottom>
      <diagonal/>
    </border>
    <border>
      <left style="double">
        <color rgb="FFFFFFFF"/>
      </left>
      <right/>
      <top style="thin">
        <color rgb="FFC0C0C0"/>
      </top>
      <bottom style="thin">
        <color rgb="FFC0C0C0"/>
      </bottom>
      <diagonal/>
    </border>
    <border>
      <left style="double">
        <color rgb="FFFFFFFF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indexed="64"/>
      </top>
      <bottom style="thin">
        <color indexed="64"/>
      </bottom>
      <diagonal/>
    </border>
    <border>
      <left/>
      <right style="double">
        <color rgb="FFFFFFFF"/>
      </right>
      <top style="thin">
        <color indexed="64"/>
      </top>
      <bottom style="thin">
        <color indexed="64"/>
      </bottom>
      <diagonal/>
    </border>
    <border>
      <left style="double">
        <color rgb="FFFFFFFF"/>
      </left>
      <right style="double">
        <color rgb="FFFFFFFF"/>
      </right>
      <top style="thin">
        <color rgb="FFC0C0C0"/>
      </top>
      <bottom style="thin">
        <color rgb="FFC0C0C0"/>
      </bottom>
      <diagonal/>
    </border>
    <border>
      <left style="double">
        <color rgb="FFFFFFFF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double">
        <color rgb="FFFFFFFF"/>
      </right>
      <top style="thin">
        <color rgb="FFC0C0C0"/>
      </top>
      <bottom style="thin">
        <color indexed="64"/>
      </bottom>
      <diagonal/>
    </border>
    <border>
      <left style="double">
        <color rgb="FFFFFFFF"/>
      </left>
      <right style="double">
        <color rgb="FFFFFFFF"/>
      </right>
      <top style="thin">
        <color rgb="FFC0C0C0"/>
      </top>
      <bottom style="thin">
        <color indexed="64"/>
      </bottom>
      <diagonal/>
    </border>
    <border>
      <left style="double">
        <color rgb="FFFFFFFF"/>
      </left>
      <right style="thin">
        <color rgb="FFC0C0C0"/>
      </right>
      <top style="thin">
        <color rgb="FFC0C0C0"/>
      </top>
      <bottom style="thin">
        <color indexed="64"/>
      </bottom>
      <diagonal/>
    </border>
    <border>
      <left style="double">
        <color rgb="FFFFFFFF"/>
      </left>
      <right style="double">
        <color rgb="FFFFFFFF"/>
      </right>
      <top style="double">
        <color rgb="FFFFFFFF"/>
      </top>
      <bottom style="thin">
        <color indexed="64"/>
      </bottom>
      <diagonal/>
    </border>
    <border>
      <left style="double">
        <color rgb="FFFFFFFF"/>
      </left>
      <right style="thin">
        <color rgb="FFC0C0C0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C0C0C0"/>
      </right>
      <top style="thin">
        <color indexed="64"/>
      </top>
      <bottom/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/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double">
        <color indexed="9"/>
      </left>
      <right style="thin">
        <color indexed="22"/>
      </right>
      <top/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thin">
        <color indexed="22"/>
      </left>
      <right style="double">
        <color indexed="9"/>
      </right>
      <top/>
      <bottom/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64"/>
      </bottom>
      <diagonal/>
    </border>
  </borders>
  <cellStyleXfs count="10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/>
    <xf numFmtId="0" fontId="7" fillId="0" borderId="0"/>
    <xf numFmtId="0" fontId="9" fillId="0" borderId="0"/>
    <xf numFmtId="0" fontId="4" fillId="0" borderId="0"/>
    <xf numFmtId="0" fontId="20" fillId="0" borderId="0"/>
    <xf numFmtId="0" fontId="24" fillId="0" borderId="0"/>
    <xf numFmtId="0" fontId="31" fillId="0" borderId="0"/>
  </cellStyleXfs>
  <cellXfs count="135">
    <xf numFmtId="0" fontId="0" fillId="0" borderId="0" xfId="0"/>
    <xf numFmtId="0" fontId="3" fillId="0" borderId="0" xfId="0" applyFont="1"/>
    <xf numFmtId="0" fontId="2" fillId="0" borderId="0" xfId="0" applyFont="1"/>
    <xf numFmtId="0" fontId="5" fillId="2" borderId="0" xfId="1" applyFont="1"/>
    <xf numFmtId="0" fontId="6" fillId="3" borderId="0" xfId="2" applyFont="1" applyAlignment="1">
      <alignment vertical="center"/>
    </xf>
    <xf numFmtId="3" fontId="8" fillId="4" borderId="1" xfId="4" applyNumberFormat="1" applyFont="1" applyFill="1" applyBorder="1" applyAlignment="1">
      <alignment horizontal="right" vertical="center"/>
    </xf>
    <xf numFmtId="3" fontId="8" fillId="4" borderId="2" xfId="4" applyNumberFormat="1" applyFont="1" applyFill="1" applyBorder="1" applyAlignment="1">
      <alignment horizontal="right" vertical="center"/>
    </xf>
    <xf numFmtId="3" fontId="8" fillId="5" borderId="3" xfId="4" applyNumberFormat="1" applyFont="1" applyFill="1" applyBorder="1" applyAlignment="1">
      <alignment horizontal="right" vertical="center"/>
    </xf>
    <xf numFmtId="164" fontId="8" fillId="4" borderId="1" xfId="4" applyNumberFormat="1" applyFont="1" applyFill="1" applyBorder="1" applyAlignment="1">
      <alignment horizontal="right" vertical="center"/>
    </xf>
    <xf numFmtId="164" fontId="8" fillId="4" borderId="2" xfId="4" applyNumberFormat="1" applyFont="1" applyFill="1" applyBorder="1" applyAlignment="1">
      <alignment horizontal="right" vertical="center"/>
    </xf>
    <xf numFmtId="0" fontId="4" fillId="0" borderId="0" xfId="5" applyFont="1"/>
    <xf numFmtId="0" fontId="10" fillId="0" borderId="0" xfId="6" applyFont="1" applyAlignment="1">
      <alignment horizontal="center" vertical="center"/>
    </xf>
    <xf numFmtId="0" fontId="11" fillId="0" borderId="0" xfId="4" applyFont="1"/>
    <xf numFmtId="0" fontId="15" fillId="0" borderId="0" xfId="4" applyFont="1"/>
    <xf numFmtId="0" fontId="15" fillId="7" borderId="5" xfId="5" applyFont="1" applyFill="1" applyBorder="1"/>
    <xf numFmtId="3" fontId="17" fillId="7" borderId="5" xfId="5" applyNumberFormat="1" applyFont="1" applyFill="1" applyBorder="1"/>
    <xf numFmtId="3" fontId="17" fillId="7" borderId="6" xfId="5" applyNumberFormat="1" applyFont="1" applyFill="1" applyBorder="1"/>
    <xf numFmtId="0" fontId="18" fillId="0" borderId="0" xfId="4" applyFont="1"/>
    <xf numFmtId="4" fontId="8" fillId="0" borderId="9" xfId="4" applyNumberFormat="1" applyFont="1" applyBorder="1"/>
    <xf numFmtId="3" fontId="8" fillId="8" borderId="10" xfId="5" applyNumberFormat="1" applyFont="1" applyFill="1" applyBorder="1" applyAlignment="1">
      <alignment horizontal="center"/>
    </xf>
    <xf numFmtId="3" fontId="8" fillId="8" borderId="11" xfId="5" applyNumberFormat="1" applyFont="1" applyFill="1" applyBorder="1" applyAlignment="1">
      <alignment horizontal="center"/>
    </xf>
    <xf numFmtId="4" fontId="8" fillId="0" borderId="12" xfId="4" applyNumberFormat="1" applyFont="1" applyBorder="1"/>
    <xf numFmtId="3" fontId="17" fillId="0" borderId="8" xfId="5" applyNumberFormat="1" applyFont="1" applyBorder="1" applyAlignment="1">
      <alignment vertical="center"/>
    </xf>
    <xf numFmtId="3" fontId="17" fillId="0" borderId="13" xfId="5" applyNumberFormat="1" applyFont="1" applyBorder="1" applyAlignment="1">
      <alignment vertical="center"/>
    </xf>
    <xf numFmtId="0" fontId="22" fillId="0" borderId="0" xfId="4" applyFont="1"/>
    <xf numFmtId="0" fontId="17" fillId="10" borderId="0" xfId="4" applyFont="1" applyFill="1"/>
    <xf numFmtId="3" fontId="17" fillId="0" borderId="0" xfId="4" applyNumberFormat="1" applyFont="1"/>
    <xf numFmtId="0" fontId="16" fillId="0" borderId="0" xfId="6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9" fillId="7" borderId="4" xfId="5" applyFont="1" applyFill="1" applyBorder="1" applyAlignment="1">
      <alignment horizontal="center" vertical="top"/>
    </xf>
    <xf numFmtId="3" fontId="8" fillId="8" borderId="8" xfId="5" applyNumberFormat="1" applyFont="1" applyFill="1" applyBorder="1" applyAlignment="1">
      <alignment horizontal="center"/>
    </xf>
    <xf numFmtId="3" fontId="8" fillId="8" borderId="13" xfId="5" applyNumberFormat="1" applyFont="1" applyFill="1" applyBorder="1" applyAlignment="1">
      <alignment horizontal="center"/>
    </xf>
    <xf numFmtId="0" fontId="11" fillId="0" borderId="7" xfId="4" applyFont="1" applyBorder="1" applyAlignment="1">
      <alignment horizontal="center" vertical="center"/>
    </xf>
    <xf numFmtId="0" fontId="25" fillId="0" borderId="8" xfId="4" applyFont="1" applyBorder="1" applyAlignment="1">
      <alignment horizontal="left" vertical="center"/>
    </xf>
    <xf numFmtId="3" fontId="17" fillId="0" borderId="0" xfId="5" applyNumberFormat="1" applyFont="1" applyAlignment="1">
      <alignment vertical="center"/>
    </xf>
    <xf numFmtId="3" fontId="8" fillId="0" borderId="0" xfId="5" applyNumberFormat="1" applyFont="1" applyAlignment="1">
      <alignment vertical="center"/>
    </xf>
    <xf numFmtId="0" fontId="21" fillId="9" borderId="14" xfId="7" applyFont="1" applyFill="1" applyBorder="1" applyAlignment="1" applyProtection="1">
      <alignment horizontal="center" vertical="top" wrapText="1"/>
      <protection locked="0"/>
    </xf>
    <xf numFmtId="0" fontId="21" fillId="9" borderId="15" xfId="7" applyFont="1" applyFill="1" applyBorder="1" applyAlignment="1" applyProtection="1">
      <alignment horizontal="left" vertical="center"/>
      <protection locked="0"/>
    </xf>
    <xf numFmtId="3" fontId="17" fillId="9" borderId="19" xfId="4" applyNumberFormat="1" applyFont="1" applyFill="1" applyBorder="1" applyAlignment="1">
      <alignment horizontal="right" vertical="center"/>
    </xf>
    <xf numFmtId="0" fontId="21" fillId="5" borderId="14" xfId="7" applyFont="1" applyFill="1" applyBorder="1" applyAlignment="1" applyProtection="1">
      <alignment horizontal="center" vertical="center"/>
      <protection locked="0"/>
    </xf>
    <xf numFmtId="0" fontId="16" fillId="5" borderId="15" xfId="7" applyFont="1" applyFill="1" applyBorder="1" applyAlignment="1">
      <alignment horizontal="left" vertical="center"/>
    </xf>
    <xf numFmtId="3" fontId="8" fillId="5" borderId="19" xfId="4" applyNumberFormat="1" applyFont="1" applyFill="1" applyBorder="1" applyAlignment="1">
      <alignment horizontal="right" vertical="center"/>
    </xf>
    <xf numFmtId="3" fontId="8" fillId="5" borderId="20" xfId="4" applyNumberFormat="1" applyFont="1" applyFill="1" applyBorder="1" applyAlignment="1">
      <alignment horizontal="right" vertical="center"/>
    </xf>
    <xf numFmtId="3" fontId="8" fillId="0" borderId="0" xfId="4" applyNumberFormat="1" applyFont="1" applyAlignment="1">
      <alignment horizontal="right" vertical="center"/>
    </xf>
    <xf numFmtId="0" fontId="26" fillId="5" borderId="15" xfId="7" applyFont="1" applyFill="1" applyBorder="1" applyAlignment="1">
      <alignment horizontal="left" vertical="center"/>
    </xf>
    <xf numFmtId="0" fontId="26" fillId="5" borderId="16" xfId="7" applyFont="1" applyFill="1" applyBorder="1" applyAlignment="1">
      <alignment horizontal="left" vertical="center"/>
    </xf>
    <xf numFmtId="0" fontId="21" fillId="0" borderId="21" xfId="7" applyFont="1" applyBorder="1" applyAlignment="1" applyProtection="1">
      <alignment horizontal="center" vertical="top" wrapText="1"/>
      <protection locked="0"/>
    </xf>
    <xf numFmtId="0" fontId="21" fillId="0" borderId="22" xfId="7" applyFont="1" applyBorder="1" applyAlignment="1" applyProtection="1">
      <alignment horizontal="left" vertical="center"/>
      <protection locked="0"/>
    </xf>
    <xf numFmtId="3" fontId="17" fillId="0" borderId="22" xfId="4" applyNumberFormat="1" applyFont="1" applyBorder="1" applyAlignment="1">
      <alignment horizontal="right" vertical="center"/>
    </xf>
    <xf numFmtId="3" fontId="8" fillId="0" borderId="23" xfId="4" applyNumberFormat="1" applyFont="1" applyBorder="1" applyAlignment="1">
      <alignment horizontal="right" vertical="center"/>
    </xf>
    <xf numFmtId="0" fontId="17" fillId="5" borderId="17" xfId="4" applyFont="1" applyFill="1" applyBorder="1" applyAlignment="1">
      <alignment horizontal="center" vertical="center"/>
    </xf>
    <xf numFmtId="0" fontId="27" fillId="5" borderId="18" xfId="7" applyFont="1" applyFill="1" applyBorder="1" applyAlignment="1">
      <alignment horizontal="left" vertical="center"/>
    </xf>
    <xf numFmtId="4" fontId="8" fillId="0" borderId="24" xfId="4" applyNumberFormat="1" applyFont="1" applyBorder="1"/>
    <xf numFmtId="3" fontId="8" fillId="5" borderId="22" xfId="4" applyNumberFormat="1" applyFont="1" applyFill="1" applyBorder="1" applyAlignment="1">
      <alignment horizontal="right" vertical="center"/>
    </xf>
    <xf numFmtId="3" fontId="8" fillId="5" borderId="25" xfId="4" applyNumberFormat="1" applyFont="1" applyFill="1" applyBorder="1" applyAlignment="1">
      <alignment horizontal="right" vertical="center"/>
    </xf>
    <xf numFmtId="0" fontId="8" fillId="6" borderId="26" xfId="4" applyFont="1" applyFill="1" applyBorder="1" applyAlignment="1">
      <alignment horizontal="center" vertical="top"/>
    </xf>
    <xf numFmtId="0" fontId="21" fillId="6" borderId="0" xfId="7" applyFont="1" applyFill="1" applyAlignment="1" applyProtection="1">
      <alignment horizontal="left" vertical="center" wrapText="1"/>
      <protection locked="0"/>
    </xf>
    <xf numFmtId="3" fontId="8" fillId="6" borderId="0" xfId="4" applyNumberFormat="1" applyFont="1" applyFill="1" applyAlignment="1">
      <alignment horizontal="right" vertical="center"/>
    </xf>
    <xf numFmtId="3" fontId="8" fillId="6" borderId="27" xfId="4" applyNumberFormat="1" applyFont="1" applyFill="1" applyBorder="1" applyAlignment="1">
      <alignment horizontal="right" vertical="center"/>
    </xf>
    <xf numFmtId="3" fontId="8" fillId="6" borderId="28" xfId="4" applyNumberFormat="1" applyFont="1" applyFill="1" applyBorder="1" applyAlignment="1">
      <alignment horizontal="right" vertical="center"/>
    </xf>
    <xf numFmtId="0" fontId="19" fillId="7" borderId="26" xfId="5" applyFont="1" applyFill="1" applyBorder="1" applyAlignment="1">
      <alignment horizontal="center" vertical="top"/>
    </xf>
    <xf numFmtId="0" fontId="15" fillId="7" borderId="0" xfId="5" applyFont="1" applyFill="1"/>
    <xf numFmtId="3" fontId="17" fillId="7" borderId="0" xfId="5" applyNumberFormat="1" applyFont="1" applyFill="1"/>
    <xf numFmtId="3" fontId="17" fillId="7" borderId="11" xfId="5" applyNumberFormat="1" applyFont="1" applyFill="1" applyBorder="1"/>
    <xf numFmtId="3" fontId="8" fillId="8" borderId="0" xfId="5" applyNumberFormat="1" applyFont="1" applyFill="1" applyAlignment="1">
      <alignment horizontal="center"/>
    </xf>
    <xf numFmtId="0" fontId="8" fillId="6" borderId="7" xfId="4" applyFont="1" applyFill="1" applyBorder="1" applyAlignment="1">
      <alignment horizontal="center" vertical="top"/>
    </xf>
    <xf numFmtId="0" fontId="21" fillId="6" borderId="8" xfId="7" applyFont="1" applyFill="1" applyBorder="1" applyAlignment="1" applyProtection="1">
      <alignment horizontal="left" vertical="center" wrapText="1"/>
      <protection locked="0"/>
    </xf>
    <xf numFmtId="3" fontId="8" fillId="6" borderId="8" xfId="4" applyNumberFormat="1" applyFont="1" applyFill="1" applyBorder="1" applyAlignment="1">
      <alignment horizontal="right" vertical="center"/>
    </xf>
    <xf numFmtId="3" fontId="8" fillId="6" borderId="11" xfId="4" applyNumberFormat="1" applyFont="1" applyFill="1" applyBorder="1" applyAlignment="1">
      <alignment horizontal="right" vertical="center"/>
    </xf>
    <xf numFmtId="0" fontId="21" fillId="9" borderId="19" xfId="7" applyFont="1" applyFill="1" applyBorder="1" applyAlignment="1" applyProtection="1">
      <alignment horizontal="left" vertical="center"/>
      <protection locked="0"/>
    </xf>
    <xf numFmtId="0" fontId="16" fillId="5" borderId="19" xfId="7" applyFont="1" applyFill="1" applyBorder="1" applyAlignment="1">
      <alignment horizontal="left" vertical="center"/>
    </xf>
    <xf numFmtId="0" fontId="26" fillId="5" borderId="19" xfId="7" applyFont="1" applyFill="1" applyBorder="1" applyAlignment="1">
      <alignment horizontal="left" vertical="center"/>
    </xf>
    <xf numFmtId="0" fontId="27" fillId="5" borderId="18" xfId="7" applyFont="1" applyFill="1" applyBorder="1" applyAlignment="1" applyProtection="1">
      <alignment horizontal="left" vertical="center"/>
      <protection locked="0"/>
    </xf>
    <xf numFmtId="0" fontId="8" fillId="6" borderId="0" xfId="4" applyFont="1" applyFill="1" applyAlignment="1">
      <alignment horizontal="center" vertical="top"/>
    </xf>
    <xf numFmtId="0" fontId="21" fillId="6" borderId="27" xfId="7" applyFont="1" applyFill="1" applyBorder="1" applyAlignment="1" applyProtection="1">
      <alignment horizontal="left" vertical="center" wrapText="1"/>
      <protection locked="0"/>
    </xf>
    <xf numFmtId="3" fontId="17" fillId="0" borderId="27" xfId="4" applyNumberFormat="1" applyFont="1" applyBorder="1" applyAlignment="1">
      <alignment horizontal="right" vertical="center"/>
    </xf>
    <xf numFmtId="0" fontId="11" fillId="6" borderId="0" xfId="4" applyFont="1" applyFill="1"/>
    <xf numFmtId="0" fontId="8" fillId="10" borderId="0" xfId="4" applyFont="1" applyFill="1" applyAlignment="1">
      <alignment horizontal="center" vertical="top"/>
    </xf>
    <xf numFmtId="3" fontId="17" fillId="10" borderId="0" xfId="4" applyNumberFormat="1" applyFont="1" applyFill="1"/>
    <xf numFmtId="0" fontId="28" fillId="0" borderId="0" xfId="4" applyFont="1" applyAlignment="1">
      <alignment horizontal="center" vertical="top"/>
    </xf>
    <xf numFmtId="0" fontId="18" fillId="0" borderId="0" xfId="4" applyFont="1" applyAlignment="1">
      <alignment horizontal="center" vertical="top"/>
    </xf>
    <xf numFmtId="0" fontId="29" fillId="0" borderId="0" xfId="0" applyFont="1" applyAlignment="1">
      <alignment vertical="center"/>
    </xf>
    <xf numFmtId="164" fontId="8" fillId="0" borderId="0" xfId="4" applyNumberFormat="1" applyFont="1" applyAlignment="1">
      <alignment horizontal="right" vertical="center"/>
    </xf>
    <xf numFmtId="4" fontId="8" fillId="0" borderId="29" xfId="4" applyNumberFormat="1" applyFont="1" applyBorder="1"/>
    <xf numFmtId="3" fontId="8" fillId="12" borderId="31" xfId="5" applyNumberFormat="1" applyFont="1" applyFill="1" applyBorder="1" applyAlignment="1">
      <alignment horizontal="center"/>
    </xf>
    <xf numFmtId="3" fontId="8" fillId="12" borderId="32" xfId="5" applyNumberFormat="1" applyFont="1" applyFill="1" applyBorder="1" applyAlignment="1">
      <alignment horizontal="center"/>
    </xf>
    <xf numFmtId="4" fontId="8" fillId="0" borderId="33" xfId="4" applyNumberFormat="1" applyFont="1" applyBorder="1"/>
    <xf numFmtId="0" fontId="32" fillId="13" borderId="35" xfId="9" applyFont="1" applyFill="1" applyBorder="1" applyAlignment="1" applyProtection="1">
      <alignment horizontal="center" vertical="top" wrapText="1"/>
      <protection locked="0"/>
    </xf>
    <xf numFmtId="3" fontId="17" fillId="15" borderId="36" xfId="4" applyNumberFormat="1" applyFont="1" applyFill="1" applyBorder="1" applyAlignment="1">
      <alignment horizontal="right" vertical="center"/>
    </xf>
    <xf numFmtId="0" fontId="32" fillId="4" borderId="35" xfId="9" applyFont="1" applyFill="1" applyBorder="1" applyAlignment="1" applyProtection="1">
      <alignment horizontal="center" vertical="center"/>
      <protection locked="0"/>
    </xf>
    <xf numFmtId="3" fontId="8" fillId="4" borderId="36" xfId="4" applyNumberFormat="1" applyFont="1" applyFill="1" applyBorder="1" applyAlignment="1">
      <alignment horizontal="right" vertical="center"/>
    </xf>
    <xf numFmtId="0" fontId="32" fillId="16" borderId="35" xfId="9" applyFont="1" applyFill="1" applyBorder="1" applyAlignment="1" applyProtection="1">
      <alignment horizontal="center" vertical="center"/>
      <protection locked="0"/>
    </xf>
    <xf numFmtId="0" fontId="17" fillId="4" borderId="37" xfId="4" applyFont="1" applyFill="1" applyBorder="1" applyAlignment="1">
      <alignment horizontal="center" vertical="center"/>
    </xf>
    <xf numFmtId="4" fontId="8" fillId="0" borderId="38" xfId="4" applyNumberFormat="1" applyFont="1" applyBorder="1"/>
    <xf numFmtId="3" fontId="8" fillId="11" borderId="0" xfId="4" applyNumberFormat="1" applyFont="1" applyFill="1" applyAlignment="1">
      <alignment horizontal="right" vertical="center"/>
    </xf>
    <xf numFmtId="3" fontId="8" fillId="12" borderId="0" xfId="5" applyNumberFormat="1" applyFont="1" applyFill="1" applyAlignment="1">
      <alignment horizontal="center"/>
    </xf>
    <xf numFmtId="3" fontId="8" fillId="12" borderId="39" xfId="5" applyNumberFormat="1" applyFont="1" applyFill="1" applyBorder="1" applyAlignment="1">
      <alignment horizontal="center"/>
    </xf>
    <xf numFmtId="0" fontId="8" fillId="11" borderId="34" xfId="4" applyFont="1" applyFill="1" applyBorder="1" applyAlignment="1">
      <alignment horizontal="center" vertical="top"/>
    </xf>
    <xf numFmtId="0" fontId="32" fillId="14" borderId="31" xfId="9" applyFont="1" applyFill="1" applyBorder="1" applyAlignment="1" applyProtection="1">
      <alignment horizontal="left" vertical="center" wrapText="1"/>
      <protection locked="0"/>
    </xf>
    <xf numFmtId="3" fontId="8" fillId="11" borderId="31" xfId="4" applyNumberFormat="1" applyFont="1" applyFill="1" applyBorder="1" applyAlignment="1">
      <alignment horizontal="right" vertical="center"/>
    </xf>
    <xf numFmtId="3" fontId="8" fillId="11" borderId="39" xfId="4" applyNumberFormat="1" applyFont="1" applyFill="1" applyBorder="1" applyAlignment="1">
      <alignment horizontal="right" vertical="center"/>
    </xf>
    <xf numFmtId="0" fontId="32" fillId="13" borderId="36" xfId="9" applyFont="1" applyFill="1" applyBorder="1" applyAlignment="1" applyProtection="1">
      <alignment horizontal="left" vertical="center"/>
      <protection locked="0"/>
    </xf>
    <xf numFmtId="0" fontId="30" fillId="4" borderId="36" xfId="9" applyFont="1" applyFill="1" applyBorder="1" applyAlignment="1">
      <alignment horizontal="left" vertical="center"/>
    </xf>
    <xf numFmtId="0" fontId="30" fillId="16" borderId="36" xfId="9" applyFont="1" applyFill="1" applyBorder="1" applyAlignment="1">
      <alignment horizontal="left" vertical="center"/>
    </xf>
    <xf numFmtId="0" fontId="33" fillId="16" borderId="36" xfId="9" applyFont="1" applyFill="1" applyBorder="1" applyAlignment="1">
      <alignment horizontal="left" vertical="center"/>
    </xf>
    <xf numFmtId="0" fontId="34" fillId="16" borderId="2" xfId="9" applyFont="1" applyFill="1" applyBorder="1" applyAlignment="1" applyProtection="1">
      <alignment horizontal="left" vertical="center"/>
      <protection locked="0"/>
    </xf>
    <xf numFmtId="164" fontId="11" fillId="0" borderId="0" xfId="4" applyNumberFormat="1" applyFont="1"/>
    <xf numFmtId="164" fontId="18" fillId="0" borderId="0" xfId="4" applyNumberFormat="1" applyFont="1"/>
    <xf numFmtId="164" fontId="35" fillId="0" borderId="0" xfId="4" applyNumberFormat="1" applyFont="1"/>
    <xf numFmtId="0" fontId="36" fillId="16" borderId="2" xfId="9" applyFont="1" applyFill="1" applyBorder="1" applyAlignment="1">
      <alignment horizontal="left" vertical="center"/>
    </xf>
    <xf numFmtId="4" fontId="37" fillId="0" borderId="38" xfId="4" applyNumberFormat="1" applyFont="1" applyBorder="1"/>
    <xf numFmtId="3" fontId="37" fillId="4" borderId="40" xfId="4" applyNumberFormat="1" applyFont="1" applyFill="1" applyBorder="1" applyAlignment="1">
      <alignment horizontal="right" vertical="center"/>
    </xf>
    <xf numFmtId="3" fontId="37" fillId="4" borderId="1" xfId="4" applyNumberFormat="1" applyFont="1" applyFill="1" applyBorder="1" applyAlignment="1">
      <alignment horizontal="right" vertical="center"/>
    </xf>
    <xf numFmtId="0" fontId="19" fillId="12" borderId="30" xfId="4" applyFont="1" applyFill="1" applyBorder="1" applyAlignment="1">
      <alignment horizontal="center" vertical="center"/>
    </xf>
    <xf numFmtId="0" fontId="15" fillId="0" borderId="30" xfId="0" applyFont="1" applyBorder="1" applyAlignment="1">
      <alignment vertical="center"/>
    </xf>
    <xf numFmtId="0" fontId="0" fillId="0" borderId="30" xfId="0" applyBorder="1"/>
    <xf numFmtId="0" fontId="18" fillId="12" borderId="34" xfId="4" applyFont="1" applyFill="1" applyBorder="1" applyAlignment="1">
      <alignment horizontal="center" vertical="center"/>
    </xf>
    <xf numFmtId="0" fontId="18" fillId="0" borderId="34" xfId="4" applyFont="1" applyBorder="1" applyAlignment="1">
      <alignment horizontal="center" vertical="center"/>
    </xf>
    <xf numFmtId="0" fontId="15" fillId="0" borderId="30" xfId="8" applyFont="1" applyBorder="1" applyAlignment="1">
      <alignment vertical="center"/>
    </xf>
    <xf numFmtId="0" fontId="24" fillId="0" borderId="30" xfId="8" applyBorder="1"/>
    <xf numFmtId="0" fontId="10" fillId="0" borderId="0" xfId="6" applyFont="1" applyAlignment="1">
      <alignment horizontal="center" vertical="center"/>
    </xf>
    <xf numFmtId="0" fontId="12" fillId="0" borderId="0" xfId="6" applyFont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8" borderId="7" xfId="4" applyFont="1" applyFill="1" applyBorder="1" applyAlignment="1">
      <alignment horizontal="center" vertical="center"/>
    </xf>
    <xf numFmtId="0" fontId="18" fillId="0" borderId="7" xfId="4" applyFont="1" applyBorder="1" applyAlignment="1">
      <alignment horizontal="center" vertical="center"/>
    </xf>
    <xf numFmtId="0" fontId="19" fillId="8" borderId="10" xfId="4" applyFont="1" applyFill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24" fillId="0" borderId="10" xfId="0" applyFont="1" applyBorder="1"/>
    <xf numFmtId="0" fontId="19" fillId="8" borderId="8" xfId="4" applyFont="1" applyFill="1" applyBorder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24" fillId="0" borderId="8" xfId="0" applyFont="1" applyBorder="1"/>
  </cellXfs>
  <cellStyles count="10">
    <cellStyle name="40% - Énfasis1" xfId="2" builtinId="31"/>
    <cellStyle name="Énfasis1" xfId="1" builtinId="29"/>
    <cellStyle name="Normal" xfId="0" builtinId="0"/>
    <cellStyle name="Normal 2" xfId="3" xr:uid="{1D5C0FE1-4A4B-45A4-90F5-CC201D2428BA}"/>
    <cellStyle name="Normal 3" xfId="8" xr:uid="{5829AF9D-B205-4724-A067-1CBD684D51BF}"/>
    <cellStyle name="Normal_83" xfId="4" xr:uid="{CD100D9F-4A98-46B4-964A-73DA29869037}"/>
    <cellStyle name="Normal_CENSOResumen(INTERNET)" xfId="5" xr:uid="{E20F6457-E587-43AF-ACE4-72E45F15E4FE}"/>
    <cellStyle name="Normal_Lista Tablas_1" xfId="6" xr:uid="{7D0DEA0D-86AC-44C1-AF89-3E2AFA0A9506}"/>
    <cellStyle name="Normal_ModLiq2001" xfId="7" xr:uid="{A64107A1-2359-4EDB-B4A8-228B2058799F}"/>
    <cellStyle name="Normal_ModLiq2001 2" xfId="9" xr:uid="{CB1ADAD2-B088-4B5F-9227-F8A9F54C9E9B}"/>
  </cellStyles>
  <dxfs count="0"/>
  <tableStyles count="1" defaultTableStyle="TableStyleMedium9" defaultPivotStyle="PivotStyleLight16">
    <tableStyle name="Invisible" pivot="0" table="0" count="0" xr9:uid="{6D4451E5-2FDF-414E-B0DB-6594DD06813D}"/>
  </tableStyles>
  <colors>
    <mruColors>
      <color rgb="FF0051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BaseDatos!$A$9</c:f>
              <c:strCache>
                <c:ptCount val="1"/>
                <c:pt idx="0">
                  <c:v>Grado de ejecución sobre presupuesto inicial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BaseDatos!$B$8:$K$8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BaseDatos!$B$9:$K$9</c:f>
              <c:numCache>
                <c:formatCode>#,##0.0</c:formatCode>
                <c:ptCount val="8"/>
                <c:pt idx="0">
                  <c:v>92.295056913178115</c:v>
                </c:pt>
                <c:pt idx="1">
                  <c:v>106.50697045969675</c:v>
                </c:pt>
                <c:pt idx="2">
                  <c:v>95.799952949544533</c:v>
                </c:pt>
                <c:pt idx="3">
                  <c:v>94.482445218758599</c:v>
                </c:pt>
                <c:pt idx="4">
                  <c:v>96.453078170907403</c:v>
                </c:pt>
                <c:pt idx="5">
                  <c:v>97.016587216574123</c:v>
                </c:pt>
                <c:pt idx="6">
                  <c:v>100.33327964192206</c:v>
                </c:pt>
                <c:pt idx="7">
                  <c:v>93.610392699417375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ED-49C9-BF5F-3582EDD10DD8}"/>
            </c:ext>
          </c:extLst>
        </c:ser>
        <c:ser>
          <c:idx val="1"/>
          <c:order val="1"/>
          <c:tx>
            <c:strRef>
              <c:f>BaseDatos!$A$10</c:f>
              <c:strCache>
                <c:ptCount val="1"/>
                <c:pt idx="0">
                  <c:v>Grado de ejecución sobre previsión definitiva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BaseDatos!$B$8:$K$8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BaseDatos!$B$10:$K$10</c:f>
              <c:numCache>
                <c:formatCode>#,##0.0</c:formatCode>
                <c:ptCount val="8"/>
                <c:pt idx="0">
                  <c:v>69.687549571996612</c:v>
                </c:pt>
                <c:pt idx="1">
                  <c:v>72.365340231859591</c:v>
                </c:pt>
                <c:pt idx="2">
                  <c:v>67.854246882992186</c:v>
                </c:pt>
                <c:pt idx="3">
                  <c:v>67.369142129232742</c:v>
                </c:pt>
                <c:pt idx="4">
                  <c:v>65.378712394080054</c:v>
                </c:pt>
                <c:pt idx="5">
                  <c:v>63.436214476201613</c:v>
                </c:pt>
                <c:pt idx="6">
                  <c:v>61.87766907301458</c:v>
                </c:pt>
                <c:pt idx="7">
                  <c:v>58.984962816850611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ED-49C9-BF5F-3582EDD10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4483544"/>
        <c:axId val="764483872"/>
      </c:lineChart>
      <c:catAx>
        <c:axId val="764483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64483872"/>
        <c:crosses val="autoZero"/>
        <c:auto val="1"/>
        <c:lblAlgn val="ctr"/>
        <c:lblOffset val="100"/>
        <c:noMultiLvlLbl val="0"/>
      </c:catAx>
      <c:valAx>
        <c:axId val="76448387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6448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BaseDatos!$A$9</c:f>
              <c:strCache>
                <c:ptCount val="1"/>
                <c:pt idx="0">
                  <c:v>Grado de ejecución sobre presupuesto inicial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BaseDatos!$B$8:$K$8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BaseDatos!$B$9:$K$9</c:f>
              <c:numCache>
                <c:formatCode>#,##0.0</c:formatCode>
                <c:ptCount val="8"/>
                <c:pt idx="0">
                  <c:v>92.295056913178115</c:v>
                </c:pt>
                <c:pt idx="1">
                  <c:v>106.50697045969675</c:v>
                </c:pt>
                <c:pt idx="2">
                  <c:v>95.799952949544533</c:v>
                </c:pt>
                <c:pt idx="3">
                  <c:v>94.482445218758599</c:v>
                </c:pt>
                <c:pt idx="4">
                  <c:v>96.453078170907403</c:v>
                </c:pt>
                <c:pt idx="5">
                  <c:v>97.016587216574123</c:v>
                </c:pt>
                <c:pt idx="6">
                  <c:v>100.33327964192206</c:v>
                </c:pt>
                <c:pt idx="7">
                  <c:v>93.610392699417375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65-4442-9B35-E82E7B40C648}"/>
            </c:ext>
          </c:extLst>
        </c:ser>
        <c:ser>
          <c:idx val="1"/>
          <c:order val="1"/>
          <c:tx>
            <c:strRef>
              <c:f>BaseDatos!$A$10</c:f>
              <c:strCache>
                <c:ptCount val="1"/>
                <c:pt idx="0">
                  <c:v>Grado de ejecución sobre previsión definitiva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BaseDatos!$B$8:$K$8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BaseDatos!$B$10:$K$10</c:f>
              <c:numCache>
                <c:formatCode>#,##0.0</c:formatCode>
                <c:ptCount val="8"/>
                <c:pt idx="0">
                  <c:v>69.687549571996612</c:v>
                </c:pt>
                <c:pt idx="1">
                  <c:v>72.365340231859591</c:v>
                </c:pt>
                <c:pt idx="2">
                  <c:v>67.854246882992186</c:v>
                </c:pt>
                <c:pt idx="3">
                  <c:v>67.369142129232742</c:v>
                </c:pt>
                <c:pt idx="4">
                  <c:v>65.378712394080054</c:v>
                </c:pt>
                <c:pt idx="5">
                  <c:v>63.436214476201613</c:v>
                </c:pt>
                <c:pt idx="6">
                  <c:v>61.87766907301458</c:v>
                </c:pt>
                <c:pt idx="7">
                  <c:v>58.984962816850611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5-4442-9B35-E82E7B40C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4483544"/>
        <c:axId val="764483872"/>
      </c:lineChart>
      <c:catAx>
        <c:axId val="764483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64483872"/>
        <c:crosses val="autoZero"/>
        <c:auto val="1"/>
        <c:lblAlgn val="ctr"/>
        <c:lblOffset val="100"/>
        <c:noMultiLvlLbl val="0"/>
      </c:catAx>
      <c:valAx>
        <c:axId val="76448387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6448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6</xdr:row>
      <xdr:rowOff>47625</xdr:rowOff>
    </xdr:from>
    <xdr:to>
      <xdr:col>8</xdr:col>
      <xdr:colOff>775335</xdr:colOff>
      <xdr:row>27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5DAE548-5E39-441F-8EB1-9EF4A1F7C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139065</xdr:colOff>
      <xdr:row>12</xdr:row>
      <xdr:rowOff>15239</xdr:rowOff>
    </xdr:from>
    <xdr:to>
      <xdr:col>14</xdr:col>
      <xdr:colOff>238125</xdr:colOff>
      <xdr:row>27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48E4D4-5063-41C3-86C8-F6B8B6E961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950B3-1615-405A-9EB0-BCEA21362007}">
  <sheetPr>
    <pageSetUpPr fitToPage="1"/>
  </sheetPr>
  <dimension ref="A1:J35"/>
  <sheetViews>
    <sheetView tabSelected="1" workbookViewId="0">
      <selection activeCell="R12" sqref="R12"/>
    </sheetView>
  </sheetViews>
  <sheetFormatPr baseColWidth="10" defaultRowHeight="15" x14ac:dyDescent="0.25"/>
  <cols>
    <col min="1" max="9" width="13.140625" style="2" customWidth="1"/>
    <col min="10" max="10" width="19.5703125" style="2" customWidth="1"/>
  </cols>
  <sheetData>
    <row r="1" spans="1:10" x14ac:dyDescent="0.25">
      <c r="A1" s="3" t="s">
        <v>61</v>
      </c>
      <c r="B1" s="3"/>
      <c r="C1" s="3"/>
      <c r="D1" s="3"/>
      <c r="E1" s="3"/>
      <c r="F1" s="3"/>
      <c r="G1" s="3"/>
      <c r="H1" s="3"/>
      <c r="I1" s="3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1"/>
    </row>
    <row r="4" spans="1:10" x14ac:dyDescent="0.25">
      <c r="A4" s="4" t="s">
        <v>62</v>
      </c>
      <c r="B4" s="4"/>
      <c r="C4" s="4"/>
      <c r="D4" s="4"/>
      <c r="E4" s="4"/>
      <c r="F4" s="4"/>
      <c r="G4" s="4"/>
      <c r="H4" s="4"/>
      <c r="I4" s="4"/>
      <c r="J4" s="1"/>
    </row>
    <row r="5" spans="1:10" x14ac:dyDescent="0.25">
      <c r="A5" s="4" t="s">
        <v>1</v>
      </c>
      <c r="B5" s="4"/>
      <c r="C5" s="4"/>
      <c r="D5" s="4"/>
      <c r="E5" s="4"/>
      <c r="F5" s="4"/>
      <c r="G5" s="4"/>
      <c r="H5" s="4"/>
      <c r="I5" s="4"/>
      <c r="J5" s="1"/>
    </row>
    <row r="6" spans="1:10" x14ac:dyDescent="0.25">
      <c r="A6" s="4" t="s">
        <v>0</v>
      </c>
      <c r="B6" s="4"/>
      <c r="C6" s="4"/>
      <c r="D6" s="4"/>
      <c r="E6" s="4"/>
      <c r="F6" s="4"/>
      <c r="G6" s="4"/>
      <c r="H6" s="4"/>
      <c r="I6" s="4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6.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3.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9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9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20.25" customHeight="1" x14ac:dyDescent="0.25">
      <c r="A28" s="1" t="s">
        <v>8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90563-479F-4DFD-B27D-B9925A75049E}">
  <sheetPr>
    <pageSetUpPr fitToPage="1"/>
  </sheetPr>
  <dimension ref="A2:L35"/>
  <sheetViews>
    <sheetView workbookViewId="0">
      <selection activeCell="A19" sqref="A19"/>
    </sheetView>
  </sheetViews>
  <sheetFormatPr baseColWidth="10" defaultRowHeight="15" x14ac:dyDescent="0.25"/>
  <cols>
    <col min="1" max="1" width="45.140625" customWidth="1"/>
    <col min="2" max="3" width="0" hidden="1" customWidth="1"/>
  </cols>
  <sheetData>
    <row r="2" spans="1:12" x14ac:dyDescent="0.25">
      <c r="B2">
        <v>2013</v>
      </c>
      <c r="C2">
        <v>2014</v>
      </c>
      <c r="D2">
        <v>2015</v>
      </c>
      <c r="E2">
        <v>2016</v>
      </c>
      <c r="F2">
        <v>2017</v>
      </c>
      <c r="G2">
        <v>2018</v>
      </c>
      <c r="H2">
        <v>2019</v>
      </c>
      <c r="I2">
        <v>2020</v>
      </c>
      <c r="J2">
        <v>2021</v>
      </c>
      <c r="K2">
        <v>2022</v>
      </c>
      <c r="L2">
        <v>2023</v>
      </c>
    </row>
    <row r="3" spans="1:12" x14ac:dyDescent="0.25">
      <c r="A3" t="s">
        <v>3</v>
      </c>
      <c r="B3" s="5">
        <v>710893</v>
      </c>
      <c r="C3" s="5">
        <v>713002.1582200001</v>
      </c>
      <c r="D3" s="5">
        <v>740573.08522999997</v>
      </c>
      <c r="E3" s="5">
        <v>735778.21330000006</v>
      </c>
      <c r="F3" s="5">
        <v>717867.86491999996</v>
      </c>
      <c r="G3" s="5">
        <v>757960.01658000005</v>
      </c>
      <c r="H3" s="5">
        <v>766478.25598000002</v>
      </c>
      <c r="I3" s="5">
        <v>783849.82302000001</v>
      </c>
      <c r="J3" s="5">
        <v>831797.86242999998</v>
      </c>
      <c r="K3" s="5">
        <v>916353.26490000007</v>
      </c>
      <c r="L3" s="5">
        <f>F35</f>
        <v>1037364.3473200001</v>
      </c>
    </row>
    <row r="4" spans="1:12" x14ac:dyDescent="0.25">
      <c r="A4" t="s">
        <v>4</v>
      </c>
      <c r="B4" s="6">
        <v>965003.59132999997</v>
      </c>
      <c r="C4" s="6">
        <v>956965.33748999995</v>
      </c>
      <c r="D4" s="5">
        <v>939366.11090999993</v>
      </c>
      <c r="E4" s="5">
        <v>974473.81188000005</v>
      </c>
      <c r="F4" s="5">
        <v>1056554.5776200001</v>
      </c>
      <c r="G4" s="5">
        <v>1070125.1176100001</v>
      </c>
      <c r="H4" s="5">
        <v>1074954.1636300001</v>
      </c>
      <c r="I4" s="7">
        <v>1156412.0106600001</v>
      </c>
      <c r="J4" s="5">
        <v>1272115.4711599997</v>
      </c>
      <c r="K4" s="5">
        <v>1485846.6673900001</v>
      </c>
      <c r="L4" s="5">
        <f>G35</f>
        <v>1646319.32085</v>
      </c>
    </row>
    <row r="5" spans="1:12" x14ac:dyDescent="0.25">
      <c r="A5" t="s">
        <v>5</v>
      </c>
      <c r="B5" s="6">
        <v>744398.39250999992</v>
      </c>
      <c r="C5" s="6">
        <v>731935.08282999997</v>
      </c>
      <c r="D5" s="5">
        <v>695990.21285000001</v>
      </c>
      <c r="E5" s="5">
        <v>679086.92072000005</v>
      </c>
      <c r="F5" s="5">
        <v>764579.31483000005</v>
      </c>
      <c r="G5" s="5">
        <v>726125.33925999992</v>
      </c>
      <c r="H5" s="5">
        <v>724187.39831999992</v>
      </c>
      <c r="I5" s="7">
        <v>756047.28253999993</v>
      </c>
      <c r="J5" s="5">
        <v>806981.89867000014</v>
      </c>
      <c r="K5" s="5">
        <v>919407.28377999994</v>
      </c>
      <c r="L5" s="5">
        <f>H35</f>
        <v>971080.83924999996</v>
      </c>
    </row>
    <row r="8" spans="1:12" x14ac:dyDescent="0.25">
      <c r="B8">
        <v>2013</v>
      </c>
      <c r="C8">
        <v>2014</v>
      </c>
      <c r="D8">
        <v>2016</v>
      </c>
      <c r="E8">
        <v>2017</v>
      </c>
      <c r="F8">
        <v>2018</v>
      </c>
      <c r="G8">
        <v>2019</v>
      </c>
      <c r="H8">
        <v>2020</v>
      </c>
      <c r="I8">
        <v>2021</v>
      </c>
      <c r="J8">
        <v>2022</v>
      </c>
      <c r="K8">
        <v>2023</v>
      </c>
    </row>
    <row r="9" spans="1:12" x14ac:dyDescent="0.25">
      <c r="A9" t="s">
        <v>6</v>
      </c>
      <c r="B9" s="8">
        <f t="shared" ref="B9:C9" si="0">B5*100/C3</f>
        <v>104.40338558979681</v>
      </c>
      <c r="C9" s="8">
        <f t="shared" si="0"/>
        <v>98.833605680212187</v>
      </c>
      <c r="D9" s="8">
        <f t="shared" ref="D9:J9" si="1">E5*100/E3</f>
        <v>92.295056913178115</v>
      </c>
      <c r="E9" s="8">
        <f t="shared" si="1"/>
        <v>106.50697045969675</v>
      </c>
      <c r="F9" s="8">
        <f t="shared" si="1"/>
        <v>95.799952949544533</v>
      </c>
      <c r="G9" s="8">
        <f t="shared" si="1"/>
        <v>94.482445218758599</v>
      </c>
      <c r="H9" s="8">
        <f t="shared" si="1"/>
        <v>96.453078170907403</v>
      </c>
      <c r="I9" s="8">
        <f t="shared" si="1"/>
        <v>97.016587216574123</v>
      </c>
      <c r="J9" s="8">
        <f t="shared" si="1"/>
        <v>100.33327964192206</v>
      </c>
      <c r="K9" s="8">
        <f t="shared" ref="K9" si="2">L5*100/L3</f>
        <v>93.610392699417375</v>
      </c>
    </row>
    <row r="10" spans="1:12" x14ac:dyDescent="0.25">
      <c r="A10" t="s">
        <v>7</v>
      </c>
      <c r="B10" s="9">
        <f t="shared" ref="B10:C10" si="3">B5*100/B4</f>
        <v>77.139442712751489</v>
      </c>
      <c r="C10" s="9">
        <f t="shared" si="3"/>
        <v>76.485015094671439</v>
      </c>
      <c r="D10" s="9">
        <f t="shared" ref="D10:J10" si="4">E5*100/E4</f>
        <v>69.687549571996612</v>
      </c>
      <c r="E10" s="9">
        <f t="shared" si="4"/>
        <v>72.365340231859591</v>
      </c>
      <c r="F10" s="9">
        <f t="shared" si="4"/>
        <v>67.854246882992186</v>
      </c>
      <c r="G10" s="9">
        <f t="shared" si="4"/>
        <v>67.369142129232742</v>
      </c>
      <c r="H10" s="9">
        <f t="shared" si="4"/>
        <v>65.378712394080054</v>
      </c>
      <c r="I10" s="9">
        <f t="shared" si="4"/>
        <v>63.436214476201613</v>
      </c>
      <c r="J10" s="9">
        <f t="shared" si="4"/>
        <v>61.87766907301458</v>
      </c>
      <c r="K10" s="9">
        <f t="shared" ref="K10" si="5">L5*100/L4</f>
        <v>58.984962816850611</v>
      </c>
    </row>
    <row r="32" spans="4:8" ht="15.75" thickBot="1" x14ac:dyDescent="0.3">
      <c r="D32" s="114" t="s">
        <v>55</v>
      </c>
      <c r="E32" s="84"/>
      <c r="F32" s="96" t="s">
        <v>56</v>
      </c>
      <c r="G32" s="96" t="s">
        <v>12</v>
      </c>
      <c r="H32" s="85" t="s">
        <v>13</v>
      </c>
    </row>
    <row r="33" spans="4:8" ht="16.5" thickTop="1" thickBot="1" x14ac:dyDescent="0.3">
      <c r="D33" s="115"/>
      <c r="E33" s="87"/>
      <c r="F33" s="96" t="s">
        <v>37</v>
      </c>
      <c r="G33" s="96" t="s">
        <v>57</v>
      </c>
      <c r="H33" s="85" t="s">
        <v>15</v>
      </c>
    </row>
    <row r="34" spans="4:8" ht="16.5" thickTop="1" thickBot="1" x14ac:dyDescent="0.3">
      <c r="D34" s="116"/>
      <c r="E34" s="87"/>
      <c r="F34" s="96"/>
      <c r="G34" s="96"/>
      <c r="H34" s="85" t="s">
        <v>17</v>
      </c>
    </row>
    <row r="35" spans="4:8" ht="16.5" thickTop="1" x14ac:dyDescent="0.25">
      <c r="D35" s="110" t="s">
        <v>27</v>
      </c>
      <c r="E35" s="111"/>
      <c r="F35" s="112">
        <v>1037364.3473200001</v>
      </c>
      <c r="G35" s="112">
        <v>1646319.32085</v>
      </c>
      <c r="H35" s="113">
        <v>971080.83924999996</v>
      </c>
    </row>
  </sheetData>
  <mergeCells count="1">
    <mergeCell ref="D32:D3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D74BF-635C-4BE9-A45B-7B09ABDF4FAF}">
  <dimension ref="A1:N66"/>
  <sheetViews>
    <sheetView workbookViewId="0">
      <selection activeCell="C45" sqref="C45:M45"/>
    </sheetView>
  </sheetViews>
  <sheetFormatPr baseColWidth="10" defaultColWidth="10.28515625" defaultRowHeight="12" x14ac:dyDescent="0.2"/>
  <cols>
    <col min="1" max="1" width="2.5703125" style="12" customWidth="1"/>
    <col min="2" max="2" width="5.7109375" style="81" customWidth="1"/>
    <col min="3" max="3" width="34.5703125" style="12" customWidth="1"/>
    <col min="4" max="4" width="0.85546875" style="12" customWidth="1"/>
    <col min="5" max="5" width="14.7109375" style="12" customWidth="1"/>
    <col min="6" max="8" width="14.7109375" style="26" customWidth="1"/>
    <col min="9" max="9" width="14.7109375" style="12" customWidth="1"/>
    <col min="10" max="10" width="10.28515625" style="12"/>
    <col min="11" max="11" width="23.140625" style="12" customWidth="1"/>
    <col min="12" max="256" width="10.28515625" style="12"/>
    <col min="257" max="257" width="2.5703125" style="12" customWidth="1"/>
    <col min="258" max="258" width="5.7109375" style="12" customWidth="1"/>
    <col min="259" max="259" width="34.5703125" style="12" customWidth="1"/>
    <col min="260" max="260" width="0.85546875" style="12" customWidth="1"/>
    <col min="261" max="265" width="14.7109375" style="12" customWidth="1"/>
    <col min="266" max="512" width="10.28515625" style="12"/>
    <col min="513" max="513" width="2.5703125" style="12" customWidth="1"/>
    <col min="514" max="514" width="5.7109375" style="12" customWidth="1"/>
    <col min="515" max="515" width="34.5703125" style="12" customWidth="1"/>
    <col min="516" max="516" width="0.85546875" style="12" customWidth="1"/>
    <col min="517" max="521" width="14.7109375" style="12" customWidth="1"/>
    <col min="522" max="768" width="10.28515625" style="12"/>
    <col min="769" max="769" width="2.5703125" style="12" customWidth="1"/>
    <col min="770" max="770" width="5.7109375" style="12" customWidth="1"/>
    <col min="771" max="771" width="34.5703125" style="12" customWidth="1"/>
    <col min="772" max="772" width="0.85546875" style="12" customWidth="1"/>
    <col min="773" max="777" width="14.7109375" style="12" customWidth="1"/>
    <col min="778" max="1024" width="10.28515625" style="12"/>
    <col min="1025" max="1025" width="2.5703125" style="12" customWidth="1"/>
    <col min="1026" max="1026" width="5.7109375" style="12" customWidth="1"/>
    <col min="1027" max="1027" width="34.5703125" style="12" customWidth="1"/>
    <col min="1028" max="1028" width="0.85546875" style="12" customWidth="1"/>
    <col min="1029" max="1033" width="14.7109375" style="12" customWidth="1"/>
    <col min="1034" max="1280" width="10.28515625" style="12"/>
    <col min="1281" max="1281" width="2.5703125" style="12" customWidth="1"/>
    <col min="1282" max="1282" width="5.7109375" style="12" customWidth="1"/>
    <col min="1283" max="1283" width="34.5703125" style="12" customWidth="1"/>
    <col min="1284" max="1284" width="0.85546875" style="12" customWidth="1"/>
    <col min="1285" max="1289" width="14.7109375" style="12" customWidth="1"/>
    <col min="1290" max="1536" width="10.28515625" style="12"/>
    <col min="1537" max="1537" width="2.5703125" style="12" customWidth="1"/>
    <col min="1538" max="1538" width="5.7109375" style="12" customWidth="1"/>
    <col min="1539" max="1539" width="34.5703125" style="12" customWidth="1"/>
    <col min="1540" max="1540" width="0.85546875" style="12" customWidth="1"/>
    <col min="1541" max="1545" width="14.7109375" style="12" customWidth="1"/>
    <col min="1546" max="1792" width="10.28515625" style="12"/>
    <col min="1793" max="1793" width="2.5703125" style="12" customWidth="1"/>
    <col min="1794" max="1794" width="5.7109375" style="12" customWidth="1"/>
    <col min="1795" max="1795" width="34.5703125" style="12" customWidth="1"/>
    <col min="1796" max="1796" width="0.85546875" style="12" customWidth="1"/>
    <col min="1797" max="1801" width="14.7109375" style="12" customWidth="1"/>
    <col min="1802" max="2048" width="10.28515625" style="12"/>
    <col min="2049" max="2049" width="2.5703125" style="12" customWidth="1"/>
    <col min="2050" max="2050" width="5.7109375" style="12" customWidth="1"/>
    <col min="2051" max="2051" width="34.5703125" style="12" customWidth="1"/>
    <col min="2052" max="2052" width="0.85546875" style="12" customWidth="1"/>
    <col min="2053" max="2057" width="14.7109375" style="12" customWidth="1"/>
    <col min="2058" max="2304" width="10.28515625" style="12"/>
    <col min="2305" max="2305" width="2.5703125" style="12" customWidth="1"/>
    <col min="2306" max="2306" width="5.7109375" style="12" customWidth="1"/>
    <col min="2307" max="2307" width="34.5703125" style="12" customWidth="1"/>
    <col min="2308" max="2308" width="0.85546875" style="12" customWidth="1"/>
    <col min="2309" max="2313" width="14.7109375" style="12" customWidth="1"/>
    <col min="2314" max="2560" width="10.28515625" style="12"/>
    <col min="2561" max="2561" width="2.5703125" style="12" customWidth="1"/>
    <col min="2562" max="2562" width="5.7109375" style="12" customWidth="1"/>
    <col min="2563" max="2563" width="34.5703125" style="12" customWidth="1"/>
    <col min="2564" max="2564" width="0.85546875" style="12" customWidth="1"/>
    <col min="2565" max="2569" width="14.7109375" style="12" customWidth="1"/>
    <col min="2570" max="2816" width="10.28515625" style="12"/>
    <col min="2817" max="2817" width="2.5703125" style="12" customWidth="1"/>
    <col min="2818" max="2818" width="5.7109375" style="12" customWidth="1"/>
    <col min="2819" max="2819" width="34.5703125" style="12" customWidth="1"/>
    <col min="2820" max="2820" width="0.85546875" style="12" customWidth="1"/>
    <col min="2821" max="2825" width="14.7109375" style="12" customWidth="1"/>
    <col min="2826" max="3072" width="10.28515625" style="12"/>
    <col min="3073" max="3073" width="2.5703125" style="12" customWidth="1"/>
    <col min="3074" max="3074" width="5.7109375" style="12" customWidth="1"/>
    <col min="3075" max="3075" width="34.5703125" style="12" customWidth="1"/>
    <col min="3076" max="3076" width="0.85546875" style="12" customWidth="1"/>
    <col min="3077" max="3081" width="14.7109375" style="12" customWidth="1"/>
    <col min="3082" max="3328" width="10.28515625" style="12"/>
    <col min="3329" max="3329" width="2.5703125" style="12" customWidth="1"/>
    <col min="3330" max="3330" width="5.7109375" style="12" customWidth="1"/>
    <col min="3331" max="3331" width="34.5703125" style="12" customWidth="1"/>
    <col min="3332" max="3332" width="0.85546875" style="12" customWidth="1"/>
    <col min="3333" max="3337" width="14.7109375" style="12" customWidth="1"/>
    <col min="3338" max="3584" width="10.28515625" style="12"/>
    <col min="3585" max="3585" width="2.5703125" style="12" customWidth="1"/>
    <col min="3586" max="3586" width="5.7109375" style="12" customWidth="1"/>
    <col min="3587" max="3587" width="34.5703125" style="12" customWidth="1"/>
    <col min="3588" max="3588" width="0.85546875" style="12" customWidth="1"/>
    <col min="3589" max="3593" width="14.7109375" style="12" customWidth="1"/>
    <col min="3594" max="3840" width="10.28515625" style="12"/>
    <col min="3841" max="3841" width="2.5703125" style="12" customWidth="1"/>
    <col min="3842" max="3842" width="5.7109375" style="12" customWidth="1"/>
    <col min="3843" max="3843" width="34.5703125" style="12" customWidth="1"/>
    <col min="3844" max="3844" width="0.85546875" style="12" customWidth="1"/>
    <col min="3845" max="3849" width="14.7109375" style="12" customWidth="1"/>
    <col min="3850" max="4096" width="10.28515625" style="12"/>
    <col min="4097" max="4097" width="2.5703125" style="12" customWidth="1"/>
    <col min="4098" max="4098" width="5.7109375" style="12" customWidth="1"/>
    <col min="4099" max="4099" width="34.5703125" style="12" customWidth="1"/>
    <col min="4100" max="4100" width="0.85546875" style="12" customWidth="1"/>
    <col min="4101" max="4105" width="14.7109375" style="12" customWidth="1"/>
    <col min="4106" max="4352" width="10.28515625" style="12"/>
    <col min="4353" max="4353" width="2.5703125" style="12" customWidth="1"/>
    <col min="4354" max="4354" width="5.7109375" style="12" customWidth="1"/>
    <col min="4355" max="4355" width="34.5703125" style="12" customWidth="1"/>
    <col min="4356" max="4356" width="0.85546875" style="12" customWidth="1"/>
    <col min="4357" max="4361" width="14.7109375" style="12" customWidth="1"/>
    <col min="4362" max="4608" width="10.28515625" style="12"/>
    <col min="4609" max="4609" width="2.5703125" style="12" customWidth="1"/>
    <col min="4610" max="4610" width="5.7109375" style="12" customWidth="1"/>
    <col min="4611" max="4611" width="34.5703125" style="12" customWidth="1"/>
    <col min="4612" max="4612" width="0.85546875" style="12" customWidth="1"/>
    <col min="4613" max="4617" width="14.7109375" style="12" customWidth="1"/>
    <col min="4618" max="4864" width="10.28515625" style="12"/>
    <col min="4865" max="4865" width="2.5703125" style="12" customWidth="1"/>
    <col min="4866" max="4866" width="5.7109375" style="12" customWidth="1"/>
    <col min="4867" max="4867" width="34.5703125" style="12" customWidth="1"/>
    <col min="4868" max="4868" width="0.85546875" style="12" customWidth="1"/>
    <col min="4869" max="4873" width="14.7109375" style="12" customWidth="1"/>
    <col min="4874" max="5120" width="10.28515625" style="12"/>
    <col min="5121" max="5121" width="2.5703125" style="12" customWidth="1"/>
    <col min="5122" max="5122" width="5.7109375" style="12" customWidth="1"/>
    <col min="5123" max="5123" width="34.5703125" style="12" customWidth="1"/>
    <col min="5124" max="5124" width="0.85546875" style="12" customWidth="1"/>
    <col min="5125" max="5129" width="14.7109375" style="12" customWidth="1"/>
    <col min="5130" max="5376" width="10.28515625" style="12"/>
    <col min="5377" max="5377" width="2.5703125" style="12" customWidth="1"/>
    <col min="5378" max="5378" width="5.7109375" style="12" customWidth="1"/>
    <col min="5379" max="5379" width="34.5703125" style="12" customWidth="1"/>
    <col min="5380" max="5380" width="0.85546875" style="12" customWidth="1"/>
    <col min="5381" max="5385" width="14.7109375" style="12" customWidth="1"/>
    <col min="5386" max="5632" width="10.28515625" style="12"/>
    <col min="5633" max="5633" width="2.5703125" style="12" customWidth="1"/>
    <col min="5634" max="5634" width="5.7109375" style="12" customWidth="1"/>
    <col min="5635" max="5635" width="34.5703125" style="12" customWidth="1"/>
    <col min="5636" max="5636" width="0.85546875" style="12" customWidth="1"/>
    <col min="5637" max="5641" width="14.7109375" style="12" customWidth="1"/>
    <col min="5642" max="5888" width="10.28515625" style="12"/>
    <col min="5889" max="5889" width="2.5703125" style="12" customWidth="1"/>
    <col min="5890" max="5890" width="5.7109375" style="12" customWidth="1"/>
    <col min="5891" max="5891" width="34.5703125" style="12" customWidth="1"/>
    <col min="5892" max="5892" width="0.85546875" style="12" customWidth="1"/>
    <col min="5893" max="5897" width="14.7109375" style="12" customWidth="1"/>
    <col min="5898" max="6144" width="10.28515625" style="12"/>
    <col min="6145" max="6145" width="2.5703125" style="12" customWidth="1"/>
    <col min="6146" max="6146" width="5.7109375" style="12" customWidth="1"/>
    <col min="6147" max="6147" width="34.5703125" style="12" customWidth="1"/>
    <col min="6148" max="6148" width="0.85546875" style="12" customWidth="1"/>
    <col min="6149" max="6153" width="14.7109375" style="12" customWidth="1"/>
    <col min="6154" max="6400" width="10.28515625" style="12"/>
    <col min="6401" max="6401" width="2.5703125" style="12" customWidth="1"/>
    <col min="6402" max="6402" width="5.7109375" style="12" customWidth="1"/>
    <col min="6403" max="6403" width="34.5703125" style="12" customWidth="1"/>
    <col min="6404" max="6404" width="0.85546875" style="12" customWidth="1"/>
    <col min="6405" max="6409" width="14.7109375" style="12" customWidth="1"/>
    <col min="6410" max="6656" width="10.28515625" style="12"/>
    <col min="6657" max="6657" width="2.5703125" style="12" customWidth="1"/>
    <col min="6658" max="6658" width="5.7109375" style="12" customWidth="1"/>
    <col min="6659" max="6659" width="34.5703125" style="12" customWidth="1"/>
    <col min="6660" max="6660" width="0.85546875" style="12" customWidth="1"/>
    <col min="6661" max="6665" width="14.7109375" style="12" customWidth="1"/>
    <col min="6666" max="6912" width="10.28515625" style="12"/>
    <col min="6913" max="6913" width="2.5703125" style="12" customWidth="1"/>
    <col min="6914" max="6914" width="5.7109375" style="12" customWidth="1"/>
    <col min="6915" max="6915" width="34.5703125" style="12" customWidth="1"/>
    <col min="6916" max="6916" width="0.85546875" style="12" customWidth="1"/>
    <col min="6917" max="6921" width="14.7109375" style="12" customWidth="1"/>
    <col min="6922" max="7168" width="10.28515625" style="12"/>
    <col min="7169" max="7169" width="2.5703125" style="12" customWidth="1"/>
    <col min="7170" max="7170" width="5.7109375" style="12" customWidth="1"/>
    <col min="7171" max="7171" width="34.5703125" style="12" customWidth="1"/>
    <col min="7172" max="7172" width="0.85546875" style="12" customWidth="1"/>
    <col min="7173" max="7177" width="14.7109375" style="12" customWidth="1"/>
    <col min="7178" max="7424" width="10.28515625" style="12"/>
    <col min="7425" max="7425" width="2.5703125" style="12" customWidth="1"/>
    <col min="7426" max="7426" width="5.7109375" style="12" customWidth="1"/>
    <col min="7427" max="7427" width="34.5703125" style="12" customWidth="1"/>
    <col min="7428" max="7428" width="0.85546875" style="12" customWidth="1"/>
    <col min="7429" max="7433" width="14.7109375" style="12" customWidth="1"/>
    <col min="7434" max="7680" width="10.28515625" style="12"/>
    <col min="7681" max="7681" width="2.5703125" style="12" customWidth="1"/>
    <col min="7682" max="7682" width="5.7109375" style="12" customWidth="1"/>
    <col min="7683" max="7683" width="34.5703125" style="12" customWidth="1"/>
    <col min="7684" max="7684" width="0.85546875" style="12" customWidth="1"/>
    <col min="7685" max="7689" width="14.7109375" style="12" customWidth="1"/>
    <col min="7690" max="7936" width="10.28515625" style="12"/>
    <col min="7937" max="7937" width="2.5703125" style="12" customWidth="1"/>
    <col min="7938" max="7938" width="5.7109375" style="12" customWidth="1"/>
    <col min="7939" max="7939" width="34.5703125" style="12" customWidth="1"/>
    <col min="7940" max="7940" width="0.85546875" style="12" customWidth="1"/>
    <col min="7941" max="7945" width="14.7109375" style="12" customWidth="1"/>
    <col min="7946" max="8192" width="10.28515625" style="12"/>
    <col min="8193" max="8193" width="2.5703125" style="12" customWidth="1"/>
    <col min="8194" max="8194" width="5.7109375" style="12" customWidth="1"/>
    <col min="8195" max="8195" width="34.5703125" style="12" customWidth="1"/>
    <col min="8196" max="8196" width="0.85546875" style="12" customWidth="1"/>
    <col min="8197" max="8201" width="14.7109375" style="12" customWidth="1"/>
    <col min="8202" max="8448" width="10.28515625" style="12"/>
    <col min="8449" max="8449" width="2.5703125" style="12" customWidth="1"/>
    <col min="8450" max="8450" width="5.7109375" style="12" customWidth="1"/>
    <col min="8451" max="8451" width="34.5703125" style="12" customWidth="1"/>
    <col min="8452" max="8452" width="0.85546875" style="12" customWidth="1"/>
    <col min="8453" max="8457" width="14.7109375" style="12" customWidth="1"/>
    <col min="8458" max="8704" width="10.28515625" style="12"/>
    <col min="8705" max="8705" width="2.5703125" style="12" customWidth="1"/>
    <col min="8706" max="8706" width="5.7109375" style="12" customWidth="1"/>
    <col min="8707" max="8707" width="34.5703125" style="12" customWidth="1"/>
    <col min="8708" max="8708" width="0.85546875" style="12" customWidth="1"/>
    <col min="8709" max="8713" width="14.7109375" style="12" customWidth="1"/>
    <col min="8714" max="8960" width="10.28515625" style="12"/>
    <col min="8961" max="8961" width="2.5703125" style="12" customWidth="1"/>
    <col min="8962" max="8962" width="5.7109375" style="12" customWidth="1"/>
    <col min="8963" max="8963" width="34.5703125" style="12" customWidth="1"/>
    <col min="8964" max="8964" width="0.85546875" style="12" customWidth="1"/>
    <col min="8965" max="8969" width="14.7109375" style="12" customWidth="1"/>
    <col min="8970" max="9216" width="10.28515625" style="12"/>
    <col min="9217" max="9217" width="2.5703125" style="12" customWidth="1"/>
    <col min="9218" max="9218" width="5.7109375" style="12" customWidth="1"/>
    <col min="9219" max="9219" width="34.5703125" style="12" customWidth="1"/>
    <col min="9220" max="9220" width="0.85546875" style="12" customWidth="1"/>
    <col min="9221" max="9225" width="14.7109375" style="12" customWidth="1"/>
    <col min="9226" max="9472" width="10.28515625" style="12"/>
    <col min="9473" max="9473" width="2.5703125" style="12" customWidth="1"/>
    <col min="9474" max="9474" width="5.7109375" style="12" customWidth="1"/>
    <col min="9475" max="9475" width="34.5703125" style="12" customWidth="1"/>
    <col min="9476" max="9476" width="0.85546875" style="12" customWidth="1"/>
    <col min="9477" max="9481" width="14.7109375" style="12" customWidth="1"/>
    <col min="9482" max="9728" width="10.28515625" style="12"/>
    <col min="9729" max="9729" width="2.5703125" style="12" customWidth="1"/>
    <col min="9730" max="9730" width="5.7109375" style="12" customWidth="1"/>
    <col min="9731" max="9731" width="34.5703125" style="12" customWidth="1"/>
    <col min="9732" max="9732" width="0.85546875" style="12" customWidth="1"/>
    <col min="9733" max="9737" width="14.7109375" style="12" customWidth="1"/>
    <col min="9738" max="9984" width="10.28515625" style="12"/>
    <col min="9985" max="9985" width="2.5703125" style="12" customWidth="1"/>
    <col min="9986" max="9986" width="5.7109375" style="12" customWidth="1"/>
    <col min="9987" max="9987" width="34.5703125" style="12" customWidth="1"/>
    <col min="9988" max="9988" width="0.85546875" style="12" customWidth="1"/>
    <col min="9989" max="9993" width="14.7109375" style="12" customWidth="1"/>
    <col min="9994" max="10240" width="10.28515625" style="12"/>
    <col min="10241" max="10241" width="2.5703125" style="12" customWidth="1"/>
    <col min="10242" max="10242" width="5.7109375" style="12" customWidth="1"/>
    <col min="10243" max="10243" width="34.5703125" style="12" customWidth="1"/>
    <col min="10244" max="10244" width="0.85546875" style="12" customWidth="1"/>
    <col min="10245" max="10249" width="14.7109375" style="12" customWidth="1"/>
    <col min="10250" max="10496" width="10.28515625" style="12"/>
    <col min="10497" max="10497" width="2.5703125" style="12" customWidth="1"/>
    <col min="10498" max="10498" width="5.7109375" style="12" customWidth="1"/>
    <col min="10499" max="10499" width="34.5703125" style="12" customWidth="1"/>
    <col min="10500" max="10500" width="0.85546875" style="12" customWidth="1"/>
    <col min="10501" max="10505" width="14.7109375" style="12" customWidth="1"/>
    <col min="10506" max="10752" width="10.28515625" style="12"/>
    <col min="10753" max="10753" width="2.5703125" style="12" customWidth="1"/>
    <col min="10754" max="10754" width="5.7109375" style="12" customWidth="1"/>
    <col min="10755" max="10755" width="34.5703125" style="12" customWidth="1"/>
    <col min="10756" max="10756" width="0.85546875" style="12" customWidth="1"/>
    <col min="10757" max="10761" width="14.7109375" style="12" customWidth="1"/>
    <col min="10762" max="11008" width="10.28515625" style="12"/>
    <col min="11009" max="11009" width="2.5703125" style="12" customWidth="1"/>
    <col min="11010" max="11010" width="5.7109375" style="12" customWidth="1"/>
    <col min="11011" max="11011" width="34.5703125" style="12" customWidth="1"/>
    <col min="11012" max="11012" width="0.85546875" style="12" customWidth="1"/>
    <col min="11013" max="11017" width="14.7109375" style="12" customWidth="1"/>
    <col min="11018" max="11264" width="10.28515625" style="12"/>
    <col min="11265" max="11265" width="2.5703125" style="12" customWidth="1"/>
    <col min="11266" max="11266" width="5.7109375" style="12" customWidth="1"/>
    <col min="11267" max="11267" width="34.5703125" style="12" customWidth="1"/>
    <col min="11268" max="11268" width="0.85546875" style="12" customWidth="1"/>
    <col min="11269" max="11273" width="14.7109375" style="12" customWidth="1"/>
    <col min="11274" max="11520" width="10.28515625" style="12"/>
    <col min="11521" max="11521" width="2.5703125" style="12" customWidth="1"/>
    <col min="11522" max="11522" width="5.7109375" style="12" customWidth="1"/>
    <col min="11523" max="11523" width="34.5703125" style="12" customWidth="1"/>
    <col min="11524" max="11524" width="0.85546875" style="12" customWidth="1"/>
    <col min="11525" max="11529" width="14.7109375" style="12" customWidth="1"/>
    <col min="11530" max="11776" width="10.28515625" style="12"/>
    <col min="11777" max="11777" width="2.5703125" style="12" customWidth="1"/>
    <col min="11778" max="11778" width="5.7109375" style="12" customWidth="1"/>
    <col min="11779" max="11779" width="34.5703125" style="12" customWidth="1"/>
    <col min="11780" max="11780" width="0.85546875" style="12" customWidth="1"/>
    <col min="11781" max="11785" width="14.7109375" style="12" customWidth="1"/>
    <col min="11786" max="12032" width="10.28515625" style="12"/>
    <col min="12033" max="12033" width="2.5703125" style="12" customWidth="1"/>
    <col min="12034" max="12034" width="5.7109375" style="12" customWidth="1"/>
    <col min="12035" max="12035" width="34.5703125" style="12" customWidth="1"/>
    <col min="12036" max="12036" width="0.85546875" style="12" customWidth="1"/>
    <col min="12037" max="12041" width="14.7109375" style="12" customWidth="1"/>
    <col min="12042" max="12288" width="10.28515625" style="12"/>
    <col min="12289" max="12289" width="2.5703125" style="12" customWidth="1"/>
    <col min="12290" max="12290" width="5.7109375" style="12" customWidth="1"/>
    <col min="12291" max="12291" width="34.5703125" style="12" customWidth="1"/>
    <col min="12292" max="12292" width="0.85546875" style="12" customWidth="1"/>
    <col min="12293" max="12297" width="14.7109375" style="12" customWidth="1"/>
    <col min="12298" max="12544" width="10.28515625" style="12"/>
    <col min="12545" max="12545" width="2.5703125" style="12" customWidth="1"/>
    <col min="12546" max="12546" width="5.7109375" style="12" customWidth="1"/>
    <col min="12547" max="12547" width="34.5703125" style="12" customWidth="1"/>
    <col min="12548" max="12548" width="0.85546875" style="12" customWidth="1"/>
    <col min="12549" max="12553" width="14.7109375" style="12" customWidth="1"/>
    <col min="12554" max="12800" width="10.28515625" style="12"/>
    <col min="12801" max="12801" width="2.5703125" style="12" customWidth="1"/>
    <col min="12802" max="12802" width="5.7109375" style="12" customWidth="1"/>
    <col min="12803" max="12803" width="34.5703125" style="12" customWidth="1"/>
    <col min="12804" max="12804" width="0.85546875" style="12" customWidth="1"/>
    <col min="12805" max="12809" width="14.7109375" style="12" customWidth="1"/>
    <col min="12810" max="13056" width="10.28515625" style="12"/>
    <col min="13057" max="13057" width="2.5703125" style="12" customWidth="1"/>
    <col min="13058" max="13058" width="5.7109375" style="12" customWidth="1"/>
    <col min="13059" max="13059" width="34.5703125" style="12" customWidth="1"/>
    <col min="13060" max="13060" width="0.85546875" style="12" customWidth="1"/>
    <col min="13061" max="13065" width="14.7109375" style="12" customWidth="1"/>
    <col min="13066" max="13312" width="10.28515625" style="12"/>
    <col min="13313" max="13313" width="2.5703125" style="12" customWidth="1"/>
    <col min="13314" max="13314" width="5.7109375" style="12" customWidth="1"/>
    <col min="13315" max="13315" width="34.5703125" style="12" customWidth="1"/>
    <col min="13316" max="13316" width="0.85546875" style="12" customWidth="1"/>
    <col min="13317" max="13321" width="14.7109375" style="12" customWidth="1"/>
    <col min="13322" max="13568" width="10.28515625" style="12"/>
    <col min="13569" max="13569" width="2.5703125" style="12" customWidth="1"/>
    <col min="13570" max="13570" width="5.7109375" style="12" customWidth="1"/>
    <col min="13571" max="13571" width="34.5703125" style="12" customWidth="1"/>
    <col min="13572" max="13572" width="0.85546875" style="12" customWidth="1"/>
    <col min="13573" max="13577" width="14.7109375" style="12" customWidth="1"/>
    <col min="13578" max="13824" width="10.28515625" style="12"/>
    <col min="13825" max="13825" width="2.5703125" style="12" customWidth="1"/>
    <col min="13826" max="13826" width="5.7109375" style="12" customWidth="1"/>
    <col min="13827" max="13827" width="34.5703125" style="12" customWidth="1"/>
    <col min="13828" max="13828" width="0.85546875" style="12" customWidth="1"/>
    <col min="13829" max="13833" width="14.7109375" style="12" customWidth="1"/>
    <col min="13834" max="14080" width="10.28515625" style="12"/>
    <col min="14081" max="14081" width="2.5703125" style="12" customWidth="1"/>
    <col min="14082" max="14082" width="5.7109375" style="12" customWidth="1"/>
    <col min="14083" max="14083" width="34.5703125" style="12" customWidth="1"/>
    <col min="14084" max="14084" width="0.85546875" style="12" customWidth="1"/>
    <col min="14085" max="14089" width="14.7109375" style="12" customWidth="1"/>
    <col min="14090" max="14336" width="10.28515625" style="12"/>
    <col min="14337" max="14337" width="2.5703125" style="12" customWidth="1"/>
    <col min="14338" max="14338" width="5.7109375" style="12" customWidth="1"/>
    <col min="14339" max="14339" width="34.5703125" style="12" customWidth="1"/>
    <col min="14340" max="14340" width="0.85546875" style="12" customWidth="1"/>
    <col min="14341" max="14345" width="14.7109375" style="12" customWidth="1"/>
    <col min="14346" max="14592" width="10.28515625" style="12"/>
    <col min="14593" max="14593" width="2.5703125" style="12" customWidth="1"/>
    <col min="14594" max="14594" width="5.7109375" style="12" customWidth="1"/>
    <col min="14595" max="14595" width="34.5703125" style="12" customWidth="1"/>
    <col min="14596" max="14596" width="0.85546875" style="12" customWidth="1"/>
    <col min="14597" max="14601" width="14.7109375" style="12" customWidth="1"/>
    <col min="14602" max="14848" width="10.28515625" style="12"/>
    <col min="14849" max="14849" width="2.5703125" style="12" customWidth="1"/>
    <col min="14850" max="14850" width="5.7109375" style="12" customWidth="1"/>
    <col min="14851" max="14851" width="34.5703125" style="12" customWidth="1"/>
    <col min="14852" max="14852" width="0.85546875" style="12" customWidth="1"/>
    <col min="14853" max="14857" width="14.7109375" style="12" customWidth="1"/>
    <col min="14858" max="15104" width="10.28515625" style="12"/>
    <col min="15105" max="15105" width="2.5703125" style="12" customWidth="1"/>
    <col min="15106" max="15106" width="5.7109375" style="12" customWidth="1"/>
    <col min="15107" max="15107" width="34.5703125" style="12" customWidth="1"/>
    <col min="15108" max="15108" width="0.85546875" style="12" customWidth="1"/>
    <col min="15109" max="15113" width="14.7109375" style="12" customWidth="1"/>
    <col min="15114" max="15360" width="10.28515625" style="12"/>
    <col min="15361" max="15361" width="2.5703125" style="12" customWidth="1"/>
    <col min="15362" max="15362" width="5.7109375" style="12" customWidth="1"/>
    <col min="15363" max="15363" width="34.5703125" style="12" customWidth="1"/>
    <col min="15364" max="15364" width="0.85546875" style="12" customWidth="1"/>
    <col min="15365" max="15369" width="14.7109375" style="12" customWidth="1"/>
    <col min="15370" max="15616" width="10.28515625" style="12"/>
    <col min="15617" max="15617" width="2.5703125" style="12" customWidth="1"/>
    <col min="15618" max="15618" width="5.7109375" style="12" customWidth="1"/>
    <col min="15619" max="15619" width="34.5703125" style="12" customWidth="1"/>
    <col min="15620" max="15620" width="0.85546875" style="12" customWidth="1"/>
    <col min="15621" max="15625" width="14.7109375" style="12" customWidth="1"/>
    <col min="15626" max="15872" width="10.28515625" style="12"/>
    <col min="15873" max="15873" width="2.5703125" style="12" customWidth="1"/>
    <col min="15874" max="15874" width="5.7109375" style="12" customWidth="1"/>
    <col min="15875" max="15875" width="34.5703125" style="12" customWidth="1"/>
    <col min="15876" max="15876" width="0.85546875" style="12" customWidth="1"/>
    <col min="15877" max="15881" width="14.7109375" style="12" customWidth="1"/>
    <col min="15882" max="16128" width="10.28515625" style="12"/>
    <col min="16129" max="16129" width="2.5703125" style="12" customWidth="1"/>
    <col min="16130" max="16130" width="5.7109375" style="12" customWidth="1"/>
    <col min="16131" max="16131" width="34.5703125" style="12" customWidth="1"/>
    <col min="16132" max="16132" width="0.85546875" style="12" customWidth="1"/>
    <col min="16133" max="16137" width="14.7109375" style="12" customWidth="1"/>
    <col min="16138" max="16384" width="10.28515625" style="12"/>
  </cols>
  <sheetData>
    <row r="1" spans="2:13" s="10" customFormat="1" ht="20.100000000000001" customHeight="1" x14ac:dyDescent="0.2">
      <c r="B1" s="121" t="s">
        <v>9</v>
      </c>
      <c r="C1" s="121"/>
      <c r="D1" s="121"/>
      <c r="E1" s="121"/>
      <c r="F1" s="121"/>
      <c r="G1" s="121"/>
      <c r="H1" s="121"/>
      <c r="I1" s="121"/>
      <c r="J1" s="11"/>
      <c r="K1" s="11"/>
      <c r="L1" s="11"/>
      <c r="M1" s="11"/>
    </row>
    <row r="2" spans="2:13" ht="20.100000000000001" customHeight="1" x14ac:dyDescent="0.2">
      <c r="B2" s="122" t="s">
        <v>28</v>
      </c>
      <c r="C2" s="122"/>
      <c r="D2" s="122"/>
      <c r="E2" s="122"/>
      <c r="F2" s="122"/>
      <c r="G2" s="122"/>
      <c r="H2" s="122"/>
      <c r="I2" s="122"/>
    </row>
    <row r="3" spans="2:13" ht="20.100000000000001" customHeight="1" x14ac:dyDescent="0.2">
      <c r="B3" s="123" t="s">
        <v>10</v>
      </c>
      <c r="C3" s="124"/>
      <c r="D3" s="124"/>
      <c r="E3" s="124"/>
      <c r="F3" s="124"/>
      <c r="G3" s="124"/>
      <c r="H3" s="124"/>
    </row>
    <row r="4" spans="2:13" ht="20.100000000000001" customHeight="1" x14ac:dyDescent="0.2">
      <c r="B4" s="125" t="s">
        <v>29</v>
      </c>
      <c r="C4" s="126"/>
      <c r="D4" s="126"/>
      <c r="E4" s="126"/>
      <c r="F4" s="126"/>
      <c r="G4" s="126"/>
      <c r="H4" s="126"/>
    </row>
    <row r="5" spans="2:13" ht="9.9499999999999993" customHeight="1" x14ac:dyDescent="0.2">
      <c r="B5" s="27" t="s">
        <v>30</v>
      </c>
      <c r="C5" s="28"/>
      <c r="D5" s="28"/>
      <c r="E5" s="28"/>
      <c r="F5" s="28"/>
      <c r="G5" s="28"/>
      <c r="H5" s="29"/>
      <c r="I5" s="29" t="s">
        <v>11</v>
      </c>
    </row>
    <row r="6" spans="2:13" s="13" customFormat="1" ht="2.25" customHeight="1" x14ac:dyDescent="0.25">
      <c r="B6" s="30"/>
      <c r="C6" s="14"/>
      <c r="D6" s="14"/>
      <c r="E6" s="14"/>
      <c r="F6" s="15"/>
      <c r="G6" s="15"/>
      <c r="H6" s="16"/>
      <c r="I6" s="16"/>
    </row>
    <row r="7" spans="2:13" s="17" customFormat="1" ht="12" customHeight="1" thickBot="1" x14ac:dyDescent="0.25">
      <c r="B7" s="127" t="s">
        <v>31</v>
      </c>
      <c r="C7" s="132" t="s">
        <v>32</v>
      </c>
      <c r="D7" s="18"/>
      <c r="E7" s="19" t="s">
        <v>33</v>
      </c>
      <c r="F7" s="19" t="s">
        <v>34</v>
      </c>
      <c r="G7" s="31" t="s">
        <v>35</v>
      </c>
      <c r="H7" s="32" t="s">
        <v>36</v>
      </c>
      <c r="I7" s="32" t="s">
        <v>36</v>
      </c>
    </row>
    <row r="8" spans="2:13" s="17" customFormat="1" ht="12" customHeight="1" thickTop="1" thickBot="1" x14ac:dyDescent="0.25">
      <c r="B8" s="127"/>
      <c r="C8" s="133"/>
      <c r="D8" s="21"/>
      <c r="E8" s="19" t="s">
        <v>37</v>
      </c>
      <c r="F8" s="19" t="s">
        <v>38</v>
      </c>
      <c r="G8" s="31" t="s">
        <v>39</v>
      </c>
      <c r="H8" s="32" t="s">
        <v>40</v>
      </c>
      <c r="I8" s="32" t="s">
        <v>40</v>
      </c>
    </row>
    <row r="9" spans="2:13" s="17" customFormat="1" ht="12" customHeight="1" thickTop="1" thickBot="1" x14ac:dyDescent="0.25">
      <c r="B9" s="128"/>
      <c r="C9" s="134"/>
      <c r="D9" s="21"/>
      <c r="E9" s="19"/>
      <c r="F9" s="19"/>
      <c r="G9" s="31" t="s">
        <v>41</v>
      </c>
      <c r="H9" s="32" t="s">
        <v>42</v>
      </c>
      <c r="I9" s="32" t="s">
        <v>43</v>
      </c>
    </row>
    <row r="10" spans="2:13" ht="7.5" customHeight="1" thickTop="1" thickBot="1" x14ac:dyDescent="0.25">
      <c r="B10" s="33"/>
      <c r="C10" s="34"/>
      <c r="D10" s="21"/>
      <c r="E10" s="22"/>
      <c r="F10" s="22"/>
      <c r="G10" s="22"/>
      <c r="H10" s="23"/>
      <c r="I10" s="23"/>
      <c r="J10" s="35"/>
      <c r="K10" s="35"/>
      <c r="L10" s="36"/>
    </row>
    <row r="11" spans="2:13" ht="12.95" customHeight="1" thickTop="1" thickBot="1" x14ac:dyDescent="0.25">
      <c r="B11" s="37">
        <v>1</v>
      </c>
      <c r="C11" s="38" t="s">
        <v>44</v>
      </c>
      <c r="D11" s="18"/>
      <c r="E11" s="39">
        <v>41450.626609999999</v>
      </c>
      <c r="F11" s="39">
        <v>41450.626609999999</v>
      </c>
      <c r="G11" s="39">
        <v>43295.859810000002</v>
      </c>
      <c r="H11" s="39">
        <v>41066.004050000003</v>
      </c>
      <c r="I11" s="39">
        <v>1753.6841199999999</v>
      </c>
    </row>
    <row r="12" spans="2:13" ht="12.95" customHeight="1" thickTop="1" thickBot="1" x14ac:dyDescent="0.25">
      <c r="B12" s="37">
        <v>2</v>
      </c>
      <c r="C12" s="38" t="s">
        <v>45</v>
      </c>
      <c r="D12" s="21"/>
      <c r="E12" s="39">
        <v>38135.151700000002</v>
      </c>
      <c r="F12" s="39">
        <v>38135.151700000002</v>
      </c>
      <c r="G12" s="39">
        <v>38110.099710000002</v>
      </c>
      <c r="H12" s="39">
        <v>38110.099710000002</v>
      </c>
      <c r="I12" s="39">
        <v>0</v>
      </c>
    </row>
    <row r="13" spans="2:13" ht="12.95" customHeight="1" thickTop="1" thickBot="1" x14ac:dyDescent="0.25">
      <c r="B13" s="37">
        <v>3</v>
      </c>
      <c r="C13" s="38" t="s">
        <v>46</v>
      </c>
      <c r="D13" s="21"/>
      <c r="E13" s="39">
        <v>72812.304470000003</v>
      </c>
      <c r="F13" s="39">
        <v>73238.806039999996</v>
      </c>
      <c r="G13" s="39">
        <v>69438.89976</v>
      </c>
      <c r="H13" s="39">
        <v>64602.964899999999</v>
      </c>
      <c r="I13" s="39">
        <v>4563.3175499999998</v>
      </c>
    </row>
    <row r="14" spans="2:13" ht="12.95" customHeight="1" thickTop="1" thickBot="1" x14ac:dyDescent="0.25">
      <c r="B14" s="37">
        <v>4</v>
      </c>
      <c r="C14" s="38" t="s">
        <v>47</v>
      </c>
      <c r="D14" s="18"/>
      <c r="E14" s="39">
        <v>589666.08739</v>
      </c>
      <c r="F14" s="39">
        <v>613687.88968999998</v>
      </c>
      <c r="G14" s="39">
        <v>635298.75840000005</v>
      </c>
      <c r="H14" s="39">
        <v>623319.36549999996</v>
      </c>
      <c r="I14" s="39">
        <v>14255.70775</v>
      </c>
    </row>
    <row r="15" spans="2:13" ht="12.95" customHeight="1" thickTop="1" thickBot="1" x14ac:dyDescent="0.25">
      <c r="B15" s="37">
        <v>5</v>
      </c>
      <c r="C15" s="38" t="s">
        <v>48</v>
      </c>
      <c r="D15" s="21"/>
      <c r="E15" s="39">
        <v>1534.6349499999999</v>
      </c>
      <c r="F15" s="39">
        <v>1534.6349499999999</v>
      </c>
      <c r="G15" s="39">
        <v>841.09667000000002</v>
      </c>
      <c r="H15" s="39">
        <v>785.84042999999997</v>
      </c>
      <c r="I15" s="39">
        <v>182.59762000000001</v>
      </c>
    </row>
    <row r="16" spans="2:13" ht="12.95" customHeight="1" thickTop="1" thickBot="1" x14ac:dyDescent="0.25">
      <c r="B16" s="40"/>
      <c r="C16" s="41" t="s">
        <v>49</v>
      </c>
      <c r="D16" s="21"/>
      <c r="E16" s="42">
        <v>743598.80512000003</v>
      </c>
      <c r="F16" s="42">
        <v>768047.10898999998</v>
      </c>
      <c r="G16" s="42">
        <v>786984.71435000002</v>
      </c>
      <c r="H16" s="43">
        <v>767884.27458999993</v>
      </c>
      <c r="I16" s="43">
        <v>20755.30704</v>
      </c>
      <c r="J16" s="44"/>
      <c r="K16" s="44"/>
      <c r="L16" s="44"/>
    </row>
    <row r="17" spans="2:14" ht="12.95" customHeight="1" thickTop="1" thickBot="1" x14ac:dyDescent="0.25">
      <c r="B17" s="37">
        <v>6</v>
      </c>
      <c r="C17" s="38" t="s">
        <v>50</v>
      </c>
      <c r="D17" s="18"/>
      <c r="E17" s="39">
        <v>4546.1880000000001</v>
      </c>
      <c r="F17" s="39">
        <v>4570.8630000000003</v>
      </c>
      <c r="G17" s="39">
        <v>2665.7208500000002</v>
      </c>
      <c r="H17" s="39">
        <v>2607.2121099999999</v>
      </c>
      <c r="I17" s="39">
        <v>93.623530000000002</v>
      </c>
    </row>
    <row r="18" spans="2:14" ht="12.95" customHeight="1" thickTop="1" thickBot="1" x14ac:dyDescent="0.25">
      <c r="B18" s="37">
        <v>7</v>
      </c>
      <c r="C18" s="38" t="s">
        <v>24</v>
      </c>
      <c r="D18" s="21"/>
      <c r="E18" s="39">
        <v>11161.28162</v>
      </c>
      <c r="F18" s="39">
        <v>17045.274539999999</v>
      </c>
      <c r="G18" s="39">
        <v>8585.0115299999998</v>
      </c>
      <c r="H18" s="39">
        <v>7348.4162699999997</v>
      </c>
      <c r="I18" s="39">
        <v>2179.8416499999998</v>
      </c>
    </row>
    <row r="19" spans="2:14" ht="12.95" customHeight="1" thickTop="1" thickBot="1" x14ac:dyDescent="0.25">
      <c r="B19" s="40"/>
      <c r="C19" s="41" t="s">
        <v>51</v>
      </c>
      <c r="D19" s="21"/>
      <c r="E19" s="42">
        <v>15707.46962</v>
      </c>
      <c r="F19" s="42">
        <v>21616.13754</v>
      </c>
      <c r="G19" s="42">
        <v>11250.732379999999</v>
      </c>
      <c r="H19" s="43">
        <v>9955.6283800000001</v>
      </c>
      <c r="I19" s="43">
        <v>2273.4651799999997</v>
      </c>
      <c r="J19" s="44"/>
      <c r="K19" s="44"/>
      <c r="L19" s="44"/>
    </row>
    <row r="20" spans="2:14" ht="12.95" customHeight="1" thickTop="1" thickBot="1" x14ac:dyDescent="0.25">
      <c r="B20" s="40"/>
      <c r="C20" s="45" t="s">
        <v>52</v>
      </c>
      <c r="D20" s="18"/>
      <c r="E20" s="42">
        <v>759306.27474000002</v>
      </c>
      <c r="F20" s="42">
        <v>789663.24653</v>
      </c>
      <c r="G20" s="42">
        <v>798235.44672999997</v>
      </c>
      <c r="H20" s="43">
        <v>777839.90296999994</v>
      </c>
      <c r="I20" s="43">
        <v>23028.772219999999</v>
      </c>
      <c r="J20" s="44"/>
      <c r="K20" s="44"/>
      <c r="L20" s="44"/>
    </row>
    <row r="21" spans="2:14" ht="12.95" customHeight="1" thickTop="1" thickBot="1" x14ac:dyDescent="0.25">
      <c r="B21" s="37">
        <v>8</v>
      </c>
      <c r="C21" s="38" t="s">
        <v>25</v>
      </c>
      <c r="D21" s="21"/>
      <c r="E21" s="39">
        <v>4433.0756099999999</v>
      </c>
      <c r="F21" s="39">
        <v>345825.51162</v>
      </c>
      <c r="G21" s="39">
        <v>3537.9729200000002</v>
      </c>
      <c r="H21" s="39">
        <v>3186.8085500000002</v>
      </c>
      <c r="I21" s="39">
        <v>790.58131000000003</v>
      </c>
    </row>
    <row r="22" spans="2:14" ht="12.95" customHeight="1" thickTop="1" thickBot="1" x14ac:dyDescent="0.25">
      <c r="B22" s="37">
        <v>9</v>
      </c>
      <c r="C22" s="38" t="s">
        <v>26</v>
      </c>
      <c r="D22" s="21"/>
      <c r="E22" s="39">
        <v>20110.472669999999</v>
      </c>
      <c r="F22" s="39">
        <v>20923.252509999998</v>
      </c>
      <c r="G22" s="39">
        <v>11975.32847</v>
      </c>
      <c r="H22" s="39">
        <v>11975.32847</v>
      </c>
      <c r="I22" s="39">
        <v>0</v>
      </c>
    </row>
    <row r="23" spans="2:14" ht="12.95" customHeight="1" thickTop="1" thickBot="1" x14ac:dyDescent="0.25">
      <c r="B23" s="40"/>
      <c r="C23" s="46" t="s">
        <v>53</v>
      </c>
      <c r="D23" s="18"/>
      <c r="E23" s="42">
        <v>24543.548279999999</v>
      </c>
      <c r="F23" s="42">
        <v>366748.76413000003</v>
      </c>
      <c r="G23" s="42">
        <v>15513.301390000001</v>
      </c>
      <c r="H23" s="43">
        <v>15162.13702</v>
      </c>
      <c r="I23" s="43">
        <v>790.58131000000003</v>
      </c>
      <c r="J23" s="44"/>
      <c r="K23" s="44"/>
      <c r="L23" s="44"/>
    </row>
    <row r="24" spans="2:14" ht="3.95" customHeight="1" thickTop="1" thickBot="1" x14ac:dyDescent="0.25">
      <c r="B24" s="47"/>
      <c r="C24" s="48"/>
      <c r="D24" s="21"/>
      <c r="E24" s="49"/>
      <c r="F24" s="49"/>
      <c r="G24" s="49"/>
      <c r="H24" s="50"/>
      <c r="I24" s="50"/>
    </row>
    <row r="25" spans="2:14" ht="14.1" customHeight="1" thickTop="1" x14ac:dyDescent="0.2">
      <c r="B25" s="51"/>
      <c r="C25" s="52" t="s">
        <v>54</v>
      </c>
      <c r="D25" s="53"/>
      <c r="E25" s="54">
        <v>783849.82302000001</v>
      </c>
      <c r="F25" s="54">
        <v>1156412.0106600001</v>
      </c>
      <c r="G25" s="7">
        <v>813748.74812</v>
      </c>
      <c r="H25" s="55">
        <v>793002.03998999996</v>
      </c>
      <c r="I25" s="55">
        <v>23819.35353</v>
      </c>
      <c r="J25" s="44"/>
      <c r="K25" s="44"/>
      <c r="L25" s="44"/>
    </row>
    <row r="26" spans="2:14" ht="7.5" customHeight="1" x14ac:dyDescent="0.2">
      <c r="B26" s="56"/>
      <c r="C26" s="57"/>
      <c r="D26" s="57"/>
      <c r="E26" s="58"/>
      <c r="F26" s="58"/>
      <c r="G26" s="59"/>
      <c r="H26" s="60"/>
      <c r="I26" s="60"/>
    </row>
    <row r="27" spans="2:14" s="13" customFormat="1" ht="2.25" customHeight="1" x14ac:dyDescent="0.25">
      <c r="B27" s="61"/>
      <c r="C27" s="62"/>
      <c r="D27" s="62"/>
      <c r="E27" s="63"/>
      <c r="F27" s="63"/>
      <c r="G27" s="63"/>
      <c r="H27" s="64"/>
      <c r="I27" s="64"/>
    </row>
    <row r="28" spans="2:14" s="17" customFormat="1" ht="12" customHeight="1" thickBot="1" x14ac:dyDescent="0.25">
      <c r="B28" s="127">
        <v>2020</v>
      </c>
      <c r="C28" s="129" t="s">
        <v>55</v>
      </c>
      <c r="D28" s="18"/>
      <c r="E28" s="65" t="s">
        <v>56</v>
      </c>
      <c r="F28" s="65" t="s">
        <v>12</v>
      </c>
      <c r="G28" s="31" t="s">
        <v>13</v>
      </c>
      <c r="H28" s="20" t="s">
        <v>14</v>
      </c>
      <c r="I28" s="20" t="s">
        <v>14</v>
      </c>
      <c r="K28" s="82" t="s">
        <v>58</v>
      </c>
      <c r="L28" s="82" t="s">
        <v>58</v>
      </c>
    </row>
    <row r="29" spans="2:14" s="17" customFormat="1" ht="12" customHeight="1" thickTop="1" thickBot="1" x14ac:dyDescent="0.25">
      <c r="B29" s="127"/>
      <c r="C29" s="130"/>
      <c r="D29" s="21"/>
      <c r="E29" s="65" t="s">
        <v>37</v>
      </c>
      <c r="F29" s="65" t="s">
        <v>57</v>
      </c>
      <c r="G29" s="31" t="s">
        <v>15</v>
      </c>
      <c r="H29" s="20" t="s">
        <v>16</v>
      </c>
      <c r="I29" s="20" t="s">
        <v>16</v>
      </c>
      <c r="K29" s="82" t="s">
        <v>59</v>
      </c>
      <c r="L29" s="82" t="s">
        <v>60</v>
      </c>
    </row>
    <row r="30" spans="2:14" s="17" customFormat="1" ht="12" customHeight="1" thickTop="1" thickBot="1" x14ac:dyDescent="0.25">
      <c r="B30" s="128"/>
      <c r="C30" s="131"/>
      <c r="D30" s="21"/>
      <c r="E30" s="65"/>
      <c r="F30" s="65"/>
      <c r="G30" s="31" t="s">
        <v>17</v>
      </c>
      <c r="H30" s="32" t="s">
        <v>42</v>
      </c>
      <c r="I30" s="32" t="s">
        <v>43</v>
      </c>
      <c r="K30" s="82"/>
    </row>
    <row r="31" spans="2:14" ht="7.5" customHeight="1" thickTop="1" thickBot="1" x14ac:dyDescent="0.25">
      <c r="B31" s="66"/>
      <c r="C31" s="67"/>
      <c r="D31" s="18"/>
      <c r="E31" s="58"/>
      <c r="F31" s="58"/>
      <c r="G31" s="68"/>
      <c r="H31" s="69"/>
      <c r="I31" s="69"/>
    </row>
    <row r="32" spans="2:14" ht="12.95" customHeight="1" thickTop="1" thickBot="1" x14ac:dyDescent="0.25">
      <c r="B32" s="37">
        <v>1</v>
      </c>
      <c r="C32" s="70" t="s">
        <v>18</v>
      </c>
      <c r="D32" s="18"/>
      <c r="E32" s="39">
        <v>274896.04284000001</v>
      </c>
      <c r="F32" s="39">
        <v>285808.85035999998</v>
      </c>
      <c r="G32" s="39">
        <v>262278.19757000002</v>
      </c>
      <c r="H32" s="39">
        <v>261436.25099999999</v>
      </c>
      <c r="I32" s="39">
        <v>850.97085000000004</v>
      </c>
      <c r="J32" s="107">
        <f>K32-K53</f>
        <v>-1.2626525932496975</v>
      </c>
      <c r="K32" s="83">
        <f t="shared" ref="K32:K36" si="0">G32*100/E32</f>
        <v>95.409957473507887</v>
      </c>
      <c r="L32" s="83">
        <f>G32*100/F32</f>
        <v>91.766996452222827</v>
      </c>
      <c r="N32" s="107">
        <f>L32-L53</f>
        <v>-1.6610986715658527</v>
      </c>
    </row>
    <row r="33" spans="1:14" ht="12.95" customHeight="1" thickTop="1" thickBot="1" x14ac:dyDescent="0.25">
      <c r="B33" s="37">
        <v>2</v>
      </c>
      <c r="C33" s="70" t="s">
        <v>19</v>
      </c>
      <c r="D33" s="21"/>
      <c r="E33" s="39">
        <v>204430.03112</v>
      </c>
      <c r="F33" s="39">
        <v>245210.64895</v>
      </c>
      <c r="G33" s="39">
        <v>166984.91131</v>
      </c>
      <c r="H33" s="39">
        <v>156574.68853000001</v>
      </c>
      <c r="I33" s="39">
        <v>13757.01664</v>
      </c>
      <c r="J33" s="107">
        <f t="shared" ref="J33:J45" si="1">K33-K54</f>
        <v>-4.6164299480944209</v>
      </c>
      <c r="K33" s="83">
        <f t="shared" si="0"/>
        <v>81.683160930489805</v>
      </c>
      <c r="L33" s="83">
        <f t="shared" ref="L33:L45" si="2">G33*100/F33</f>
        <v>68.098556088422271</v>
      </c>
      <c r="N33" s="107">
        <f t="shared" ref="N33:N45" si="3">L33-L54</f>
        <v>-5.3524782275353999</v>
      </c>
    </row>
    <row r="34" spans="1:14" ht="12.95" customHeight="1" thickTop="1" thickBot="1" x14ac:dyDescent="0.25">
      <c r="B34" s="37">
        <v>3</v>
      </c>
      <c r="C34" s="70" t="s">
        <v>20</v>
      </c>
      <c r="D34" s="21"/>
      <c r="E34" s="39">
        <v>1152.12861</v>
      </c>
      <c r="F34" s="39">
        <v>865.92861000000005</v>
      </c>
      <c r="G34" s="39">
        <v>502.34257000000002</v>
      </c>
      <c r="H34" s="39">
        <v>442.76524000000001</v>
      </c>
      <c r="I34" s="39">
        <v>58.908110000000001</v>
      </c>
      <c r="J34" s="107">
        <f t="shared" si="1"/>
        <v>-10.217467445368818</v>
      </c>
      <c r="K34" s="83">
        <f t="shared" si="0"/>
        <v>43.601258196339735</v>
      </c>
      <c r="L34" s="83">
        <f t="shared" si="2"/>
        <v>58.01200747946185</v>
      </c>
      <c r="N34" s="109">
        <f t="shared" si="3"/>
        <v>1.8911848507361313</v>
      </c>
    </row>
    <row r="35" spans="1:14" ht="12.95" customHeight="1" thickTop="1" thickBot="1" x14ac:dyDescent="0.25">
      <c r="B35" s="37">
        <v>4</v>
      </c>
      <c r="C35" s="70" t="s">
        <v>21</v>
      </c>
      <c r="D35" s="18"/>
      <c r="E35" s="39">
        <v>102427.15895</v>
      </c>
      <c r="F35" s="39">
        <v>148910.80676000001</v>
      </c>
      <c r="G35" s="39">
        <v>97748.221839999998</v>
      </c>
      <c r="H35" s="39">
        <v>89957.879639999999</v>
      </c>
      <c r="I35" s="39">
        <v>9638.0679500000006</v>
      </c>
      <c r="J35" s="107">
        <f t="shared" si="1"/>
        <v>6.2027562342020275</v>
      </c>
      <c r="K35" s="83">
        <f t="shared" si="0"/>
        <v>95.431937038999564</v>
      </c>
      <c r="L35" s="83">
        <f t="shared" si="2"/>
        <v>65.642127637882666</v>
      </c>
      <c r="N35" s="107">
        <f t="shared" si="3"/>
        <v>-7.9400758023667208</v>
      </c>
    </row>
    <row r="36" spans="1:14" ht="12.95" customHeight="1" thickTop="1" thickBot="1" x14ac:dyDescent="0.25">
      <c r="B36" s="37">
        <v>5</v>
      </c>
      <c r="C36" s="70" t="s">
        <v>22</v>
      </c>
      <c r="D36" s="18"/>
      <c r="E36" s="39">
        <v>1429.65137</v>
      </c>
      <c r="F36" s="39">
        <v>2657.6140700000001</v>
      </c>
      <c r="G36" s="39">
        <v>0</v>
      </c>
      <c r="H36" s="39">
        <v>0</v>
      </c>
      <c r="I36" s="39">
        <v>0</v>
      </c>
      <c r="J36" s="107">
        <f t="shared" si="1"/>
        <v>0</v>
      </c>
      <c r="K36" s="83">
        <f t="shared" si="0"/>
        <v>0</v>
      </c>
      <c r="L36" s="83">
        <f t="shared" si="2"/>
        <v>0</v>
      </c>
      <c r="N36" s="107">
        <f t="shared" si="3"/>
        <v>0</v>
      </c>
    </row>
    <row r="37" spans="1:14" ht="12.95" customHeight="1" thickTop="1" thickBot="1" x14ac:dyDescent="0.25">
      <c r="B37" s="40"/>
      <c r="C37" s="71" t="s">
        <v>49</v>
      </c>
      <c r="D37" s="21"/>
      <c r="E37" s="42">
        <v>584335.01289000001</v>
      </c>
      <c r="F37" s="42">
        <v>683453.84875</v>
      </c>
      <c r="G37" s="42">
        <v>527513.67328999995</v>
      </c>
      <c r="H37" s="42">
        <v>508411.58440999995</v>
      </c>
      <c r="I37" s="42">
        <v>24304.96355</v>
      </c>
      <c r="J37" s="108">
        <f t="shared" si="1"/>
        <v>-1.1737868349886895</v>
      </c>
      <c r="K37" s="83">
        <f>G37*100/E37</f>
        <v>90.275896814915569</v>
      </c>
      <c r="L37" s="83">
        <f t="shared" si="2"/>
        <v>77.183510525954873</v>
      </c>
      <c r="N37" s="108">
        <f t="shared" si="3"/>
        <v>-4.9566339399574986</v>
      </c>
    </row>
    <row r="38" spans="1:14" ht="12.95" customHeight="1" thickTop="1" thickBot="1" x14ac:dyDescent="0.25">
      <c r="B38" s="37">
        <v>6</v>
      </c>
      <c r="C38" s="70" t="s">
        <v>23</v>
      </c>
      <c r="D38" s="21"/>
      <c r="E38" s="39">
        <v>77946.328800000003</v>
      </c>
      <c r="F38" s="39">
        <v>241694.94157</v>
      </c>
      <c r="G38" s="39">
        <v>73353.985199999996</v>
      </c>
      <c r="H38" s="39">
        <v>68268.269090000002</v>
      </c>
      <c r="I38" s="39">
        <v>5794.9586600000002</v>
      </c>
      <c r="J38" s="107">
        <f t="shared" si="1"/>
        <v>-8.0369240755952518</v>
      </c>
      <c r="K38" s="83">
        <f t="shared" ref="K38:K45" si="4">G38*100/E38</f>
        <v>94.108325984430451</v>
      </c>
      <c r="L38" s="83">
        <f t="shared" si="2"/>
        <v>30.349822269141335</v>
      </c>
      <c r="N38" s="107">
        <f t="shared" si="3"/>
        <v>-3.7685686432047802</v>
      </c>
    </row>
    <row r="39" spans="1:14" ht="12.95" customHeight="1" thickTop="1" thickBot="1" x14ac:dyDescent="0.25">
      <c r="B39" s="37">
        <v>7</v>
      </c>
      <c r="C39" s="70" t="s">
        <v>24</v>
      </c>
      <c r="D39" s="18"/>
      <c r="E39" s="39">
        <v>101012.73804</v>
      </c>
      <c r="F39" s="39">
        <v>202504.78201</v>
      </c>
      <c r="G39" s="39">
        <v>138867.89412000001</v>
      </c>
      <c r="H39" s="39">
        <v>129923.23751000001</v>
      </c>
      <c r="I39" s="39">
        <v>8438.6667600000001</v>
      </c>
      <c r="J39" s="107">
        <f t="shared" si="1"/>
        <v>33.301869799391696</v>
      </c>
      <c r="K39" s="83">
        <f t="shared" si="4"/>
        <v>137.47562615816804</v>
      </c>
      <c r="L39" s="83">
        <f t="shared" si="2"/>
        <v>68.575118444927639</v>
      </c>
      <c r="N39" s="109">
        <f t="shared" si="3"/>
        <v>8.2453429787379875</v>
      </c>
    </row>
    <row r="40" spans="1:14" ht="12.95" customHeight="1" thickTop="1" thickBot="1" x14ac:dyDescent="0.25">
      <c r="B40" s="40"/>
      <c r="C40" s="71" t="s">
        <v>51</v>
      </c>
      <c r="D40" s="21"/>
      <c r="E40" s="42">
        <v>178959.06683999998</v>
      </c>
      <c r="F40" s="42">
        <v>444199.72357999999</v>
      </c>
      <c r="G40" s="42">
        <v>212221.87932000001</v>
      </c>
      <c r="H40" s="42">
        <v>198191.50660000002</v>
      </c>
      <c r="I40" s="42">
        <v>14233.62542</v>
      </c>
      <c r="J40" s="108">
        <f t="shared" si="1"/>
        <v>15.325373492209565</v>
      </c>
      <c r="K40" s="83">
        <f t="shared" si="4"/>
        <v>118.58682718196052</v>
      </c>
      <c r="L40" s="83">
        <f t="shared" si="2"/>
        <v>47.776229487405125</v>
      </c>
      <c r="N40" s="108">
        <f t="shared" si="3"/>
        <v>2.8136641391949979</v>
      </c>
    </row>
    <row r="41" spans="1:14" ht="12.95" customHeight="1" thickTop="1" thickBot="1" x14ac:dyDescent="0.25">
      <c r="B41" s="40"/>
      <c r="C41" s="72" t="s">
        <v>52</v>
      </c>
      <c r="D41" s="21"/>
      <c r="E41" s="42">
        <v>763294.07973</v>
      </c>
      <c r="F41" s="42">
        <v>1127653.5723299999</v>
      </c>
      <c r="G41" s="42">
        <v>739735.5526099999</v>
      </c>
      <c r="H41" s="42">
        <v>706603.09100999997</v>
      </c>
      <c r="I41" s="42">
        <v>38538.588969999997</v>
      </c>
      <c r="J41" s="108">
        <f t="shared" si="1"/>
        <v>2.5711743761644641</v>
      </c>
      <c r="K41" s="83">
        <f t="shared" si="4"/>
        <v>96.913571355311248</v>
      </c>
      <c r="L41" s="83">
        <f t="shared" si="2"/>
        <v>65.599539677911068</v>
      </c>
      <c r="N41" s="108">
        <f t="shared" si="3"/>
        <v>-1.6379607953736013</v>
      </c>
    </row>
    <row r="42" spans="1:14" ht="12.95" customHeight="1" thickTop="1" thickBot="1" x14ac:dyDescent="0.25">
      <c r="B42" s="37">
        <v>8</v>
      </c>
      <c r="C42" s="70" t="s">
        <v>25</v>
      </c>
      <c r="D42" s="18"/>
      <c r="E42" s="39">
        <v>6283.46504</v>
      </c>
      <c r="F42" s="39">
        <v>14354.343210000001</v>
      </c>
      <c r="G42" s="39">
        <v>2164.2383399999999</v>
      </c>
      <c r="H42" s="39">
        <v>2152.7383399999999</v>
      </c>
      <c r="I42" s="39">
        <v>55.360999999999997</v>
      </c>
      <c r="J42" s="107">
        <f t="shared" si="1"/>
        <v>2.7155345554680856</v>
      </c>
      <c r="K42" s="83">
        <f t="shared" si="4"/>
        <v>34.443389534638037</v>
      </c>
      <c r="L42" s="83">
        <f t="shared" si="2"/>
        <v>15.077236961230494</v>
      </c>
      <c r="N42" s="107">
        <f t="shared" si="3"/>
        <v>-5.1713622297063679</v>
      </c>
    </row>
    <row r="43" spans="1:14" ht="12.95" customHeight="1" thickTop="1" thickBot="1" x14ac:dyDescent="0.25">
      <c r="B43" s="37">
        <v>9</v>
      </c>
      <c r="C43" s="70" t="s">
        <v>26</v>
      </c>
      <c r="D43" s="21"/>
      <c r="E43" s="39">
        <v>14272.278249999999</v>
      </c>
      <c r="F43" s="39">
        <v>14404.09512</v>
      </c>
      <c r="G43" s="39">
        <v>14147.49159</v>
      </c>
      <c r="H43" s="39">
        <v>14147.49159</v>
      </c>
      <c r="I43" s="39">
        <v>0</v>
      </c>
      <c r="J43" s="107">
        <f t="shared" si="1"/>
        <v>-25.985671806957313</v>
      </c>
      <c r="K43" s="83">
        <f t="shared" si="4"/>
        <v>99.125671053953852</v>
      </c>
      <c r="L43" s="83">
        <f t="shared" si="2"/>
        <v>98.218537659865163</v>
      </c>
      <c r="N43" s="109">
        <f t="shared" si="3"/>
        <v>2.6308779795324568</v>
      </c>
    </row>
    <row r="44" spans="1:14" ht="12.95" customHeight="1" thickTop="1" thickBot="1" x14ac:dyDescent="0.25">
      <c r="B44" s="40"/>
      <c r="C44" s="72" t="s">
        <v>53</v>
      </c>
      <c r="D44" s="21"/>
      <c r="E44" s="42">
        <v>20555.743289999999</v>
      </c>
      <c r="F44" s="42">
        <v>28758.438330000001</v>
      </c>
      <c r="G44" s="42">
        <v>16311.72993</v>
      </c>
      <c r="H44" s="42">
        <v>16300.22993</v>
      </c>
      <c r="I44" s="42">
        <v>55.360999999999997</v>
      </c>
      <c r="J44" s="108">
        <f t="shared" si="1"/>
        <v>-19.674196518765285</v>
      </c>
      <c r="K44" s="83">
        <f t="shared" si="4"/>
        <v>79.353637082709454</v>
      </c>
      <c r="L44" s="83">
        <f t="shared" si="2"/>
        <v>56.719804263446598</v>
      </c>
      <c r="N44" s="108">
        <f t="shared" si="3"/>
        <v>-14.990503264954235</v>
      </c>
    </row>
    <row r="45" spans="1:14" ht="14.1" customHeight="1" thickTop="1" x14ac:dyDescent="0.2">
      <c r="B45" s="51"/>
      <c r="C45" s="73" t="s">
        <v>27</v>
      </c>
      <c r="D45" s="53"/>
      <c r="E45" s="7">
        <v>783849.82302000001</v>
      </c>
      <c r="F45" s="7">
        <v>1156412.0106599999</v>
      </c>
      <c r="G45" s="7">
        <v>756047.28253999993</v>
      </c>
      <c r="H45" s="7">
        <v>722903.32094000001</v>
      </c>
      <c r="I45" s="7">
        <v>38593.949969999994</v>
      </c>
      <c r="J45" s="108">
        <f t="shared" si="1"/>
        <v>1.9706329521488044</v>
      </c>
      <c r="K45" s="83">
        <f t="shared" si="4"/>
        <v>96.453078170907403</v>
      </c>
      <c r="L45" s="83">
        <f t="shared" si="2"/>
        <v>65.378712394080068</v>
      </c>
      <c r="N45" s="107">
        <f t="shared" si="3"/>
        <v>-1.9904297351526736</v>
      </c>
    </row>
    <row r="46" spans="1:14" ht="9.9499999999999993" customHeight="1" x14ac:dyDescent="0.2">
      <c r="B46" s="74"/>
      <c r="C46" s="75"/>
      <c r="D46" s="75"/>
      <c r="E46" s="75"/>
      <c r="F46" s="76"/>
      <c r="G46" s="76"/>
      <c r="H46" s="76"/>
    </row>
    <row r="47" spans="1:14" ht="4.5" customHeight="1" x14ac:dyDescent="0.2">
      <c r="A47" s="77"/>
      <c r="B47" s="78"/>
      <c r="C47" s="25"/>
      <c r="D47" s="25"/>
      <c r="E47" s="25"/>
      <c r="F47" s="79"/>
      <c r="G47" s="79"/>
      <c r="H47" s="79"/>
      <c r="I47" s="79"/>
    </row>
    <row r="48" spans="1:14" x14ac:dyDescent="0.2">
      <c r="B48" s="80"/>
      <c r="C48" s="24"/>
      <c r="D48" s="24"/>
      <c r="E48" s="24"/>
    </row>
    <row r="49" spans="2:12" ht="12.75" thickBot="1" x14ac:dyDescent="0.25">
      <c r="B49" s="117">
        <v>2019</v>
      </c>
      <c r="C49" s="114" t="s">
        <v>55</v>
      </c>
      <c r="D49" s="84"/>
      <c r="E49" s="96" t="s">
        <v>56</v>
      </c>
      <c r="F49" s="96" t="s">
        <v>12</v>
      </c>
      <c r="G49" s="85" t="s">
        <v>13</v>
      </c>
      <c r="H49" s="97" t="s">
        <v>14</v>
      </c>
      <c r="I49" s="97" t="s">
        <v>14</v>
      </c>
    </row>
    <row r="50" spans="2:12" ht="13.5" thickTop="1" thickBot="1" x14ac:dyDescent="0.25">
      <c r="B50" s="117"/>
      <c r="C50" s="119"/>
      <c r="D50" s="87"/>
      <c r="E50" s="96" t="s">
        <v>37</v>
      </c>
      <c r="F50" s="96" t="s">
        <v>57</v>
      </c>
      <c r="G50" s="85" t="s">
        <v>15</v>
      </c>
      <c r="H50" s="97" t="s">
        <v>16</v>
      </c>
      <c r="I50" s="97" t="s">
        <v>16</v>
      </c>
    </row>
    <row r="51" spans="2:12" ht="13.5" thickTop="1" thickBot="1" x14ac:dyDescent="0.25">
      <c r="B51" s="118"/>
      <c r="C51" s="120"/>
      <c r="D51" s="87"/>
      <c r="E51" s="96"/>
      <c r="F51" s="96"/>
      <c r="G51" s="85" t="s">
        <v>17</v>
      </c>
      <c r="H51" s="86" t="s">
        <v>42</v>
      </c>
      <c r="I51" s="86" t="s">
        <v>43</v>
      </c>
    </row>
    <row r="52" spans="2:12" ht="13.5" thickTop="1" thickBot="1" x14ac:dyDescent="0.25">
      <c r="B52" s="98"/>
      <c r="C52" s="99"/>
      <c r="D52" s="84"/>
      <c r="E52" s="95"/>
      <c r="F52" s="95"/>
      <c r="G52" s="100"/>
      <c r="H52" s="101"/>
      <c r="I52" s="101"/>
    </row>
    <row r="53" spans="2:12" ht="13.5" thickTop="1" thickBot="1" x14ac:dyDescent="0.25">
      <c r="B53" s="88">
        <v>1</v>
      </c>
      <c r="C53" s="102" t="s">
        <v>18</v>
      </c>
      <c r="D53" s="84"/>
      <c r="E53" s="89">
        <v>263816.50952000002</v>
      </c>
      <c r="F53" s="89">
        <v>272978.17129000003</v>
      </c>
      <c r="G53" s="89">
        <v>255038.30554</v>
      </c>
      <c r="H53" s="89">
        <v>254187.33468999999</v>
      </c>
      <c r="I53" s="89">
        <v>2089.2849799999999</v>
      </c>
      <c r="K53" s="83">
        <f t="shared" ref="K53:K57" si="5">G53*100/E53</f>
        <v>96.672610066757585</v>
      </c>
      <c r="L53" s="83">
        <f>G53*100/F53</f>
        <v>93.42809512378868</v>
      </c>
    </row>
    <row r="54" spans="2:12" ht="13.5" thickTop="1" thickBot="1" x14ac:dyDescent="0.25">
      <c r="B54" s="88">
        <v>2</v>
      </c>
      <c r="C54" s="102" t="s">
        <v>19</v>
      </c>
      <c r="D54" s="87"/>
      <c r="E54" s="89">
        <v>195628.92314</v>
      </c>
      <c r="F54" s="89">
        <v>229849.67043999999</v>
      </c>
      <c r="G54" s="89">
        <v>168826.96030999999</v>
      </c>
      <c r="H54" s="89">
        <v>154989.20971</v>
      </c>
      <c r="I54" s="89">
        <v>13018.6805</v>
      </c>
      <c r="K54" s="83">
        <f t="shared" si="5"/>
        <v>86.299590878584226</v>
      </c>
      <c r="L54" s="83">
        <f t="shared" ref="L54:L66" si="6">G54*100/F54</f>
        <v>73.451034315957671</v>
      </c>
    </row>
    <row r="55" spans="2:12" ht="13.5" thickTop="1" thickBot="1" x14ac:dyDescent="0.25">
      <c r="B55" s="88">
        <v>3</v>
      </c>
      <c r="C55" s="102" t="s">
        <v>20</v>
      </c>
      <c r="D55" s="87"/>
      <c r="E55" s="89">
        <v>1207.1095</v>
      </c>
      <c r="F55" s="89">
        <v>1157.5934199999999</v>
      </c>
      <c r="G55" s="89">
        <v>649.65094999999997</v>
      </c>
      <c r="H55" s="89">
        <v>590.74284</v>
      </c>
      <c r="I55" s="89">
        <v>38.649929999999998</v>
      </c>
      <c r="K55" s="83">
        <f t="shared" si="5"/>
        <v>53.818725641708554</v>
      </c>
      <c r="L55" s="83">
        <f t="shared" si="6"/>
        <v>56.120822628725719</v>
      </c>
    </row>
    <row r="56" spans="2:12" ht="13.5" thickTop="1" thickBot="1" x14ac:dyDescent="0.25">
      <c r="B56" s="88">
        <v>4</v>
      </c>
      <c r="C56" s="102" t="s">
        <v>21</v>
      </c>
      <c r="D56" s="84"/>
      <c r="E56" s="89">
        <v>99682.009189999997</v>
      </c>
      <c r="F56" s="89">
        <v>120879.01157</v>
      </c>
      <c r="G56" s="89">
        <v>88945.440210000001</v>
      </c>
      <c r="H56" s="89">
        <v>78679.997990000003</v>
      </c>
      <c r="I56" s="89">
        <v>11421.166429999999</v>
      </c>
      <c r="K56" s="83">
        <f t="shared" si="5"/>
        <v>89.229180804797537</v>
      </c>
      <c r="L56" s="83">
        <f t="shared" si="6"/>
        <v>73.582203440249387</v>
      </c>
    </row>
    <row r="57" spans="2:12" ht="13.5" thickTop="1" thickBot="1" x14ac:dyDescent="0.25">
      <c r="B57" s="88">
        <v>5</v>
      </c>
      <c r="C57" s="102" t="s">
        <v>22</v>
      </c>
      <c r="D57" s="84"/>
      <c r="E57" s="89">
        <v>1133.06288</v>
      </c>
      <c r="F57" s="89">
        <v>238.37036000000001</v>
      </c>
      <c r="G57" s="89">
        <v>0</v>
      </c>
      <c r="H57" s="89">
        <v>0</v>
      </c>
      <c r="I57" s="89">
        <v>0</v>
      </c>
      <c r="K57" s="83">
        <f t="shared" si="5"/>
        <v>0</v>
      </c>
      <c r="L57" s="83">
        <f t="shared" si="6"/>
        <v>0</v>
      </c>
    </row>
    <row r="58" spans="2:12" ht="13.5" thickTop="1" thickBot="1" x14ac:dyDescent="0.25">
      <c r="B58" s="90"/>
      <c r="C58" s="103" t="s">
        <v>49</v>
      </c>
      <c r="D58" s="87"/>
      <c r="E58" s="91">
        <v>561467.61423000006</v>
      </c>
      <c r="F58" s="91">
        <v>625102.81707999995</v>
      </c>
      <c r="G58" s="91">
        <v>513460.35700999992</v>
      </c>
      <c r="H58" s="91">
        <v>488447.28523000004</v>
      </c>
      <c r="I58" s="91">
        <v>26567.78184</v>
      </c>
      <c r="K58" s="83">
        <f>G58*100/E58</f>
        <v>91.449683649904259</v>
      </c>
      <c r="L58" s="83">
        <f t="shared" si="6"/>
        <v>82.140144465912371</v>
      </c>
    </row>
    <row r="59" spans="2:12" ht="13.5" thickTop="1" thickBot="1" x14ac:dyDescent="0.25">
      <c r="B59" s="88">
        <v>6</v>
      </c>
      <c r="C59" s="102" t="s">
        <v>23</v>
      </c>
      <c r="D59" s="87"/>
      <c r="E59" s="89">
        <v>81898.088839999997</v>
      </c>
      <c r="F59" s="89">
        <v>245190.36626000001</v>
      </c>
      <c r="G59" s="89">
        <v>83655.007639999996</v>
      </c>
      <c r="H59" s="89">
        <v>77855.709889999998</v>
      </c>
      <c r="I59" s="89">
        <v>6886.4584699999996</v>
      </c>
      <c r="K59" s="83">
        <f t="shared" ref="K59:K66" si="7">G59*100/E59</f>
        <v>102.1452500600257</v>
      </c>
      <c r="L59" s="83">
        <f t="shared" si="6"/>
        <v>34.118390912346115</v>
      </c>
    </row>
    <row r="60" spans="2:12" ht="13.5" thickTop="1" thickBot="1" x14ac:dyDescent="0.25">
      <c r="B60" s="88">
        <v>7</v>
      </c>
      <c r="C60" s="102" t="s">
        <v>24</v>
      </c>
      <c r="D60" s="84"/>
      <c r="E60" s="89">
        <v>100202.42967</v>
      </c>
      <c r="F60" s="89">
        <v>173023.41032</v>
      </c>
      <c r="G60" s="89">
        <v>104384.63495000001</v>
      </c>
      <c r="H60" s="89">
        <v>95968.666339999996</v>
      </c>
      <c r="I60" s="89">
        <v>12832.337670000001</v>
      </c>
      <c r="K60" s="83">
        <f t="shared" si="7"/>
        <v>104.17375635877634</v>
      </c>
      <c r="L60" s="83">
        <f t="shared" si="6"/>
        <v>60.329775466189652</v>
      </c>
    </row>
    <row r="61" spans="2:12" ht="13.5" thickTop="1" thickBot="1" x14ac:dyDescent="0.25">
      <c r="B61" s="92"/>
      <c r="C61" s="104" t="s">
        <v>51</v>
      </c>
      <c r="D61" s="87"/>
      <c r="E61" s="91">
        <v>182100.51850999999</v>
      </c>
      <c r="F61" s="91">
        <v>418213.77658000001</v>
      </c>
      <c r="G61" s="91">
        <v>188039.64259</v>
      </c>
      <c r="H61" s="91">
        <v>173824.37622999999</v>
      </c>
      <c r="I61" s="91">
        <v>19718.796139999999</v>
      </c>
      <c r="K61" s="83">
        <f t="shared" si="7"/>
        <v>103.26145368975095</v>
      </c>
      <c r="L61" s="83">
        <f t="shared" si="6"/>
        <v>44.962565348210127</v>
      </c>
    </row>
    <row r="62" spans="2:12" ht="14.25" thickTop="1" thickBot="1" x14ac:dyDescent="0.25">
      <c r="B62" s="92"/>
      <c r="C62" s="105" t="s">
        <v>52</v>
      </c>
      <c r="D62" s="87"/>
      <c r="E62" s="91">
        <v>743568.13274000003</v>
      </c>
      <c r="F62" s="91">
        <v>1043316.59366</v>
      </c>
      <c r="G62" s="91">
        <v>701499.99959999998</v>
      </c>
      <c r="H62" s="91">
        <v>662271.66146000009</v>
      </c>
      <c r="I62" s="91">
        <v>46286.577980000002</v>
      </c>
      <c r="K62" s="83">
        <f t="shared" si="7"/>
        <v>94.342396979146784</v>
      </c>
      <c r="L62" s="83">
        <f t="shared" si="6"/>
        <v>67.237500473284669</v>
      </c>
    </row>
    <row r="63" spans="2:12" ht="13.5" thickTop="1" thickBot="1" x14ac:dyDescent="0.25">
      <c r="B63" s="88">
        <v>8</v>
      </c>
      <c r="C63" s="102" t="s">
        <v>25</v>
      </c>
      <c r="D63" s="84"/>
      <c r="E63" s="89">
        <v>6399.1656899999998</v>
      </c>
      <c r="F63" s="89">
        <v>10026.955400000001</v>
      </c>
      <c r="G63" s="89">
        <v>2030.31801</v>
      </c>
      <c r="H63" s="89">
        <v>1974.9570100000001</v>
      </c>
      <c r="I63" s="89">
        <v>33.785069999999997</v>
      </c>
      <c r="K63" s="83">
        <f t="shared" si="7"/>
        <v>31.727854979169951</v>
      </c>
      <c r="L63" s="83">
        <f t="shared" si="6"/>
        <v>20.248599190936861</v>
      </c>
    </row>
    <row r="64" spans="2:12" ht="13.5" thickTop="1" thickBot="1" x14ac:dyDescent="0.25">
      <c r="B64" s="88">
        <v>9</v>
      </c>
      <c r="C64" s="102" t="s">
        <v>26</v>
      </c>
      <c r="D64" s="87"/>
      <c r="E64" s="89">
        <v>16510.957549999999</v>
      </c>
      <c r="F64" s="89">
        <v>21610.614570000002</v>
      </c>
      <c r="G64" s="89">
        <v>20657.080709999998</v>
      </c>
      <c r="H64" s="89">
        <v>20657.080709999998</v>
      </c>
      <c r="I64" s="89">
        <v>0</v>
      </c>
      <c r="K64" s="83">
        <f t="shared" si="7"/>
        <v>125.11134286091117</v>
      </c>
      <c r="L64" s="83">
        <f t="shared" si="6"/>
        <v>95.587659680332706</v>
      </c>
    </row>
    <row r="65" spans="2:12" ht="14.25" thickTop="1" thickBot="1" x14ac:dyDescent="0.25">
      <c r="B65" s="92"/>
      <c r="C65" s="105" t="s">
        <v>53</v>
      </c>
      <c r="D65" s="87"/>
      <c r="E65" s="91">
        <v>22910.123240000001</v>
      </c>
      <c r="F65" s="91">
        <v>31637.569970000004</v>
      </c>
      <c r="G65" s="91">
        <v>22687.398719999997</v>
      </c>
      <c r="H65" s="91">
        <v>22632.03772</v>
      </c>
      <c r="I65" s="91">
        <v>33.785069999999997</v>
      </c>
      <c r="K65" s="83">
        <f t="shared" si="7"/>
        <v>99.02783360147474</v>
      </c>
      <c r="L65" s="83">
        <f t="shared" si="6"/>
        <v>71.710307528400833</v>
      </c>
    </row>
    <row r="66" spans="2:12" ht="15.75" thickTop="1" x14ac:dyDescent="0.2">
      <c r="B66" s="93"/>
      <c r="C66" s="106" t="s">
        <v>27</v>
      </c>
      <c r="D66" s="94"/>
      <c r="E66" s="5">
        <v>766478.25598000002</v>
      </c>
      <c r="F66" s="5">
        <v>1074954.1636300001</v>
      </c>
      <c r="G66" s="5">
        <v>724187.39831999992</v>
      </c>
      <c r="H66" s="5">
        <v>684903.69918000011</v>
      </c>
      <c r="I66" s="5">
        <v>46320.36305</v>
      </c>
      <c r="K66" s="83">
        <f t="shared" si="7"/>
        <v>94.482445218758599</v>
      </c>
      <c r="L66" s="83">
        <f t="shared" si="6"/>
        <v>67.369142129232742</v>
      </c>
    </row>
  </sheetData>
  <mergeCells count="10">
    <mergeCell ref="B49:B51"/>
    <mergeCell ref="C49:C51"/>
    <mergeCell ref="B1:I1"/>
    <mergeCell ref="B2:I2"/>
    <mergeCell ref="B3:H3"/>
    <mergeCell ref="B4:H4"/>
    <mergeCell ref="B28:B30"/>
    <mergeCell ref="C28:C30"/>
    <mergeCell ref="B7:B9"/>
    <mergeCell ref="C7:C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 1.8.2-4</vt:lpstr>
      <vt:lpstr>BaseDatos</vt:lpstr>
      <vt:lpstr>Hoja2</vt:lpstr>
      <vt:lpstr>'G 1.8.2-4'!Área_de_impresión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2024-01-24T11:44:02Z</cp:lastPrinted>
  <dcterms:created xsi:type="dcterms:W3CDTF">2014-09-09T11:15:00Z</dcterms:created>
  <dcterms:modified xsi:type="dcterms:W3CDTF">2025-01-22T13:21:54Z</dcterms:modified>
</cp:coreProperties>
</file>