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8 Sector Público\1.8.2\1.8.2.2 Ayuntamientos\"/>
    </mc:Choice>
  </mc:AlternateContent>
  <xr:revisionPtr revIDLastSave="0" documentId="13_ncr:1_{323A68D6-FA14-4C7F-B4C7-EC09F8BB38C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14" sheetId="8" r:id="rId1"/>
    <sheet name="Hoja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8" l="1"/>
  <c r="D13" i="8"/>
  <c r="D14" i="8"/>
  <c r="D15" i="8"/>
  <c r="D16" i="8"/>
  <c r="D17" i="8"/>
  <c r="D18" i="8"/>
  <c r="D19" i="8"/>
  <c r="D20" i="8"/>
  <c r="D22" i="8"/>
  <c r="D23" i="8"/>
  <c r="D24" i="8"/>
  <c r="D10" i="8"/>
  <c r="D11" i="8"/>
</calcChain>
</file>

<file path=xl/sharedStrings.xml><?xml version="1.0" encoding="utf-8"?>
<sst xmlns="http://schemas.openxmlformats.org/spreadsheetml/2006/main" count="181" uniqueCount="82">
  <si>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</si>
  <si>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</si>
  <si>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</si>
  <si>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</si>
  <si>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</si>
  <si>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</si>
  <si>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</si>
  <si>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</si>
  <si>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% var. </t>
  </si>
  <si>
    <t>Cuadro 1.8.2-14</t>
  </si>
  <si>
    <t>(miles de euros)</t>
  </si>
  <si>
    <t>Ávila</t>
  </si>
  <si>
    <t>Aranda de Duero</t>
  </si>
  <si>
    <t>Miranda de Ebro</t>
  </si>
  <si>
    <t>Ponferrada</t>
  </si>
  <si>
    <t>San Andrés del Rabanedo</t>
  </si>
  <si>
    <t>Laguna de Duero</t>
  </si>
  <si>
    <t>Medina del Campo</t>
  </si>
  <si>
    <t>Arroyo de la Encomienda</t>
  </si>
  <si>
    <t xml:space="preserve">Deuda viva de los ayuntamientos de Castilla y León con más de 20.000 habitantes, </t>
  </si>
  <si>
    <t>Fuente:  Ministerio de Hacienda.</t>
  </si>
  <si>
    <t>CASTILLA-LEON</t>
  </si>
  <si>
    <t>05</t>
  </si>
  <si>
    <t>AVILA</t>
  </si>
  <si>
    <t>09</t>
  </si>
  <si>
    <t>BURGOS</t>
  </si>
  <si>
    <t>24</t>
  </si>
  <si>
    <t>LEON</t>
  </si>
  <si>
    <t>34</t>
  </si>
  <si>
    <t>PALENCIA</t>
  </si>
  <si>
    <t>37</t>
  </si>
  <si>
    <t>SALAMANCA</t>
  </si>
  <si>
    <t>40</t>
  </si>
  <si>
    <t>SEGOVIA</t>
  </si>
  <si>
    <t>42</t>
  </si>
  <si>
    <t>SORIA</t>
  </si>
  <si>
    <t>47</t>
  </si>
  <si>
    <t>VALLADOLID</t>
  </si>
  <si>
    <t>49</t>
  </si>
  <si>
    <t>ZAMORA</t>
  </si>
  <si>
    <t>Total CASTILLA-LEON</t>
  </si>
  <si>
    <t>Deuda Viva Entidades Locales a 31/12/2023</t>
  </si>
  <si>
    <t>(Ayuntamientos)</t>
  </si>
  <si>
    <t>Deuda Viva Entidades Locales a 31/12/2022</t>
  </si>
  <si>
    <t>Total</t>
  </si>
  <si>
    <t>2023</t>
  </si>
  <si>
    <t>07</t>
  </si>
  <si>
    <t>019</t>
  </si>
  <si>
    <t xml:space="preserve">Ávila                                                                 </t>
  </si>
  <si>
    <t>018</t>
  </si>
  <si>
    <t xml:space="preserve">Aranda de Duero                                                       </t>
  </si>
  <si>
    <t>059</t>
  </si>
  <si>
    <t xml:space="preserve">Burgos                                                                </t>
  </si>
  <si>
    <t>219</t>
  </si>
  <si>
    <t xml:space="preserve">Miranda de Ebro                                                       </t>
  </si>
  <si>
    <t>089</t>
  </si>
  <si>
    <t xml:space="preserve">León                                                                  </t>
  </si>
  <si>
    <t>115</t>
  </si>
  <si>
    <t xml:space="preserve">Ponferrada                                                            </t>
  </si>
  <si>
    <t>142</t>
  </si>
  <si>
    <t xml:space="preserve">San Andrés del Rabanedo                                               </t>
  </si>
  <si>
    <t>120</t>
  </si>
  <si>
    <t xml:space="preserve">Palencia                                                              </t>
  </si>
  <si>
    <t>274</t>
  </si>
  <si>
    <t xml:space="preserve">Salamanca                                                             </t>
  </si>
  <si>
    <t>194</t>
  </si>
  <si>
    <t xml:space="preserve">Segovia                                                               </t>
  </si>
  <si>
    <t>173</t>
  </si>
  <si>
    <t xml:space="preserve">Soria                                                                 </t>
  </si>
  <si>
    <t>010</t>
  </si>
  <si>
    <t xml:space="preserve">Arroyo de la Encomienda                                               </t>
  </si>
  <si>
    <t>076</t>
  </si>
  <si>
    <t xml:space="preserve">Laguna de Duero                                                       </t>
  </si>
  <si>
    <t>085</t>
  </si>
  <si>
    <t xml:space="preserve">Medina del Campo                                                      </t>
  </si>
  <si>
    <t>186</t>
  </si>
  <si>
    <t xml:space="preserve">Valladolid                                                            </t>
  </si>
  <si>
    <t>275</t>
  </si>
  <si>
    <t xml:space="preserve">Zamora                                                                </t>
  </si>
  <si>
    <t>22-23</t>
  </si>
  <si>
    <t>CES. Informe de Situación Económica y Social de Castilla y León en 2024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</si>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</sst>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u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DCE6F1"/>
        <bgColor rgb="FFDCE6F1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BFBFB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0" fontId="5" fillId="0" borderId="0"/>
    <xf numFmtId="0" fontId="6" fillId="0" borderId="0"/>
  </cellStyleXfs>
  <cellXfs count="36">
    <xf numFmtId="0" fontId="0" fillId="0" borderId="0" xfId="0"/>
    <xf numFmtId="0" fontId="2" fillId="2" borderId="0" xfId="1"/>
    <xf numFmtId="0" fontId="1" fillId="0" borderId="0" xfId="0" applyFont="1"/>
    <xf numFmtId="0" fontId="4" fillId="3" borderId="0" xfId="2" applyFont="1"/>
    <xf numFmtId="0" fontId="3" fillId="2" borderId="0" xfId="1" applyFont="1"/>
    <xf numFmtId="0" fontId="3" fillId="2" borderId="0" xfId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left"/>
    </xf>
    <xf numFmtId="3" fontId="8" fillId="0" borderId="5" xfId="0" applyNumberFormat="1" applyFont="1" applyBorder="1"/>
    <xf numFmtId="3" fontId="8" fillId="0" borderId="2" xfId="6" applyNumberFormat="1" applyFont="1" applyBorder="1"/>
    <xf numFmtId="3" fontId="8" fillId="0" borderId="1" xfId="6" applyNumberFormat="1" applyFont="1" applyBorder="1" applyAlignment="1">
      <alignment horizontal="left"/>
    </xf>
    <xf numFmtId="3" fontId="8" fillId="0" borderId="1" xfId="6" applyNumberFormat="1" applyFont="1" applyBorder="1"/>
    <xf numFmtId="3" fontId="8" fillId="0" borderId="5" xfId="6" applyNumberFormat="1" applyFont="1" applyBorder="1"/>
    <xf numFmtId="3" fontId="8" fillId="6" borderId="3" xfId="6" applyNumberFormat="1" applyFont="1" applyFill="1" applyBorder="1" applyAlignment="1">
      <alignment horizontal="left"/>
    </xf>
    <xf numFmtId="3" fontId="8" fillId="6" borderId="3" xfId="6" applyNumberFormat="1" applyFont="1" applyFill="1" applyBorder="1"/>
    <xf numFmtId="3" fontId="8" fillId="6" borderId="4" xfId="6" applyNumberFormat="1" applyFont="1" applyFill="1" applyBorder="1"/>
    <xf numFmtId="0" fontId="7" fillId="0" borderId="0" xfId="0" applyFont="1"/>
    <xf numFmtId="0" fontId="7" fillId="0" borderId="0" xfId="6" applyFont="1"/>
    <xf numFmtId="0" fontId="9" fillId="0" borderId="0" xfId="6" applyFont="1"/>
    <xf numFmtId="3" fontId="8" fillId="0" borderId="1" xfId="0" applyNumberFormat="1" applyFont="1" applyBorder="1"/>
    <xf numFmtId="3" fontId="8" fillId="0" borderId="2" xfId="0" applyNumberFormat="1" applyFont="1" applyBorder="1"/>
    <xf numFmtId="3" fontId="8" fillId="7" borderId="3" xfId="0" applyNumberFormat="1" applyFont="1" applyFill="1" applyBorder="1" applyAlignment="1">
      <alignment horizontal="left"/>
    </xf>
    <xf numFmtId="3" fontId="8" fillId="7" borderId="3" xfId="0" applyNumberFormat="1" applyFont="1" applyFill="1" applyBorder="1"/>
    <xf numFmtId="3" fontId="10" fillId="7" borderId="4" xfId="0" applyNumberFormat="1" applyFont="1" applyFill="1" applyBorder="1"/>
    <xf numFmtId="0" fontId="11" fillId="5" borderId="6" xfId="0" applyFont="1" applyFill="1" applyBorder="1"/>
    <xf numFmtId="0" fontId="11" fillId="5" borderId="7" xfId="0" applyFont="1" applyFill="1" applyBorder="1"/>
    <xf numFmtId="3" fontId="11" fillId="5" borderId="8" xfId="0" applyNumberFormat="1" applyFont="1" applyFill="1" applyBorder="1"/>
    <xf numFmtId="0" fontId="11" fillId="0" borderId="6" xfId="0" applyFont="1" applyBorder="1"/>
    <xf numFmtId="0" fontId="11" fillId="0" borderId="7" xfId="0" applyFont="1" applyBorder="1"/>
    <xf numFmtId="3" fontId="11" fillId="0" borderId="8" xfId="0" applyNumberFormat="1" applyFont="1" applyBorder="1"/>
    <xf numFmtId="0" fontId="3" fillId="2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Border="1"/>
    <xf numFmtId="3" fontId="0" fillId="0" borderId="0" xfId="0" applyNumberFormat="1" applyBorder="1" applyAlignment="1">
      <alignment horizontal="right" vertical="center" indent="2"/>
    </xf>
    <xf numFmtId="2" fontId="1" fillId="0" borderId="0" xfId="0" applyNumberFormat="1" applyFont="1" applyBorder="1" applyAlignment="1">
      <alignment horizontal="right" vertical="center" indent="3"/>
    </xf>
    <xf numFmtId="3" fontId="0" fillId="0" borderId="0" xfId="3" applyNumberFormat="1" applyFont="1" applyFill="1" applyBorder="1" applyAlignment="1">
      <alignment horizontal="right" vertical="center" indent="2"/>
    </xf>
    <xf numFmtId="0" fontId="1" fillId="0" borderId="0" xfId="0" applyFont="1" applyBorder="1" applyAlignment="1">
      <alignment vertical="center"/>
    </xf>
  </cellXfs>
  <cellStyles count="7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4" xr:uid="{A24E87EC-B6AD-432D-970A-E34F356D6E4B}"/>
    <cellStyle name="Normal 2 2" xfId="5" xr:uid="{8BAB8120-574A-4129-92B1-1DA509C2EE55}"/>
    <cellStyle name="Normal 3" xfId="6" xr:uid="{5F20DAAB-FA4C-4C40-B225-668148A663CB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3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95B3D7"/>
        </left>
        <right style="thin">
          <color rgb="FF95B3D7"/>
        </right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95B3D7"/>
        </left>
        <right style="thin">
          <color rgb="FF95B3D7"/>
        </right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95B3D7"/>
        </left>
        <right style="thin">
          <color rgb="FF95B3D7"/>
        </right>
        <top style="thin">
          <color rgb="FF95B3D7"/>
        </top>
        <bottom style="thin">
          <color rgb="FF95B3D7"/>
        </bottom>
        <horizontal style="thin">
          <color rgb="FF95B3D7"/>
        </horizontal>
      </border>
    </dxf>
  </dxfs>
  <tableStyles count="5" defaultTableStyle="TableStyleMedium9" defaultPivotStyle="PivotStyleLight16">
    <tableStyle name="Invisible" pivot="0" table="0" count="0" xr9:uid="{13807552-EB08-4487-B308-5FF73ABC7D6B}"/>
    <tableStyle name="TableStyleMedium2 2" pivot="0" count="7" xr9:uid="{151E5900-C627-47FD-B1E0-63DE613B4488}">
      <tableStyleElement type="wholeTable" dxfId="42"/>
      <tableStyleElement type="headerRow" dxfId="41"/>
      <tableStyleElement type="totalRow" dxfId="40"/>
      <tableStyleElement type="firstColumn" dxfId="39"/>
      <tableStyleElement type="lastColumn" dxfId="38"/>
      <tableStyleElement type="firstRowStripe" dxfId="37"/>
      <tableStyleElement type="firstColumnStripe" dxfId="36"/>
    </tableStyle>
    <tableStyle name="PivotStyleLight16 2" table="0" count="11" xr9:uid="{0EE65638-526F-4776-8B23-E9942C6CA102}">
      <tableStyleElement type="headerRow" dxfId="35"/>
      <tableStyleElement type="totalRow" dxfId="34"/>
      <tableStyleElement type="firstRowStripe" dxfId="33"/>
      <tableStyleElement type="firstColumnStripe" dxfId="32"/>
      <tableStyleElement type="firstSubtotalColumn" dxfId="31"/>
      <tableStyleElement type="firstSubtotalRow" dxfId="30"/>
      <tableStyleElement type="secondSubtotalRow" dxfId="29"/>
      <tableStyleElement type="firstRowSubheading" dxfId="28"/>
      <tableStyleElement type="secondRowSubheading" dxfId="27"/>
      <tableStyleElement type="pageFieldLabels" dxfId="26"/>
      <tableStyleElement type="pageFieldValues" dxfId="25"/>
    </tableStyle>
    <tableStyle name="TableStyleMedium2 3" pivot="0" count="7" xr9:uid="{BCBC14D4-6500-4338-8C1D-E2BE1F1BC541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  <tableStyle name="TableStyleMedium2 4" pivot="0" count="7" xr9:uid="{FDA22A4E-FC39-44DE-BDC7-30A93201D4B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colors>
    <mruColors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B7AB0D-B62F-4C1C-8B8F-8BF0730D19DB}" name="Tabla92" displayName="Tabla92" ref="A10:D25" headerRowCount="0" totalsRowShown="0" headerRowDxfId="10" dataDxfId="9" tableBorderDxfId="4">
  <tableColumns count="4">
    <tableColumn id="1" xr3:uid="{17867F7C-6757-4BAD-81C1-765F2FFDA1AD}" name="Columna1" headerRowDxfId="8" dataDxfId="3"/>
    <tableColumn id="3" xr3:uid="{92D1947A-2A4F-4EC3-B4BD-EB2408B40AA6}" name="Columna3" headerRowDxfId="7" dataDxfId="2" dataCellStyle="20% - Énfasis1"/>
    <tableColumn id="4" xr3:uid="{8B972182-CF0B-425D-9792-F1E1FB8FDF32}" name="Columna4" headerRowDxfId="6" dataDxfId="1" dataCellStyle="20% - Énfasis1"/>
    <tableColumn id="5" xr3:uid="{FD4DD136-E5BC-4C99-95D2-3D8505665BFD}" name="Columna5" headerRowDxfId="5" dataDxfId="0" dataCellStyle="20% - Énfasis1">
      <calculatedColumnFormula>(Tabla92[[#This Row],[Columna4]]-Tabla92[[#This Row],[Columna3]])/Tabla92[[#This Row],[Columna3]]*100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9B8AB-0A21-4084-A986-054951B56109}">
  <dimension ref="A1:E34"/>
  <sheetViews>
    <sheetView tabSelected="1" workbookViewId="0">
      <selection activeCell="H16" sqref="H14:H16"/>
    </sheetView>
  </sheetViews>
  <sheetFormatPr baseColWidth="10" defaultRowHeight="15" x14ac:dyDescent="0.25"/>
  <cols>
    <col min="1" max="1" width="25" customWidth="1"/>
    <col min="2" max="2" width="15" customWidth="1"/>
    <col min="3" max="3" width="13.5703125" customWidth="1"/>
    <col min="4" max="4" width="13.42578125" customWidth="1"/>
  </cols>
  <sheetData>
    <row r="1" spans="1:5" ht="17.25" customHeight="1" x14ac:dyDescent="0.25">
      <c r="A1" s="4" t="s">
        <v>80</v>
      </c>
      <c r="B1" s="1"/>
      <c r="C1" s="1"/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" t="s">
        <v>9</v>
      </c>
      <c r="B3" s="3"/>
      <c r="C3" s="3"/>
      <c r="D3" s="3"/>
      <c r="E3" s="3"/>
    </row>
    <row r="4" spans="1:5" x14ac:dyDescent="0.25">
      <c r="A4" s="3" t="s">
        <v>19</v>
      </c>
      <c r="B4" s="3"/>
      <c r="C4" s="3"/>
      <c r="D4" s="3"/>
      <c r="E4" s="3"/>
    </row>
    <row r="5" spans="1:5" x14ac:dyDescent="0.25">
      <c r="A5" s="3" t="s">
        <v>81</v>
      </c>
      <c r="B5" s="3"/>
      <c r="C5" s="3"/>
      <c r="D5" s="3"/>
      <c r="E5" s="3"/>
    </row>
    <row r="6" spans="1:5" x14ac:dyDescent="0.25">
      <c r="A6" s="3" t="s">
        <v>10</v>
      </c>
      <c r="B6" s="3"/>
      <c r="C6" s="3"/>
      <c r="D6" s="3"/>
      <c r="E6" s="3"/>
    </row>
    <row r="7" spans="1:5" x14ac:dyDescent="0.25">
      <c r="A7" s="2"/>
      <c r="B7" s="2"/>
      <c r="C7" s="2"/>
      <c r="D7" s="2"/>
    </row>
    <row r="8" spans="1:5" x14ac:dyDescent="0.25">
      <c r="A8" s="2"/>
      <c r="B8" s="29">
        <v>2022</v>
      </c>
      <c r="C8" s="29">
        <v>2023</v>
      </c>
      <c r="D8" s="5" t="s">
        <v>8</v>
      </c>
    </row>
    <row r="9" spans="1:5" x14ac:dyDescent="0.25">
      <c r="A9" s="2"/>
      <c r="B9" s="30"/>
      <c r="C9" s="30"/>
      <c r="D9" s="5" t="s">
        <v>79</v>
      </c>
    </row>
    <row r="10" spans="1:5" ht="18" customHeight="1" x14ac:dyDescent="0.25">
      <c r="A10" s="31" t="s">
        <v>11</v>
      </c>
      <c r="B10" s="32">
        <v>25385</v>
      </c>
      <c r="C10" s="32">
        <v>25378</v>
      </c>
      <c r="D10" s="33">
        <f>(Tabla92[[#This Row],[Columna4]]-Tabla92[[#This Row],[Columna3]])/Tabla92[[#This Row],[Columna3]]*100</f>
        <v>-2.7575339767579279E-2</v>
      </c>
    </row>
    <row r="11" spans="1:5" ht="18" customHeight="1" x14ac:dyDescent="0.25">
      <c r="A11" s="31" t="s">
        <v>12</v>
      </c>
      <c r="B11" s="34">
        <v>4610</v>
      </c>
      <c r="C11" s="34">
        <v>4913.3450000000003</v>
      </c>
      <c r="D11" s="33">
        <f>(Tabla92[[#This Row],[Columna4]]-Tabla92[[#This Row],[Columna3]])/Tabla92[[#This Row],[Columna3]]*100</f>
        <v>6.5801518438177924</v>
      </c>
    </row>
    <row r="12" spans="1:5" ht="18" customHeight="1" x14ac:dyDescent="0.25">
      <c r="A12" s="31" t="s">
        <v>0</v>
      </c>
      <c r="B12" s="32">
        <v>181639</v>
      </c>
      <c r="C12" s="32">
        <v>175216.31899999999</v>
      </c>
      <c r="D12" s="33">
        <f>(Tabla92[[#This Row],[Columna4]]-Tabla92[[#This Row],[Columna3]])/Tabla92[[#This Row],[Columna3]]*100</f>
        <v>-3.5359592378288869</v>
      </c>
    </row>
    <row r="13" spans="1:5" ht="18" customHeight="1" x14ac:dyDescent="0.25">
      <c r="A13" s="31" t="s">
        <v>13</v>
      </c>
      <c r="B13" s="32">
        <v>13825</v>
      </c>
      <c r="C13" s="32">
        <v>15091.782999999999</v>
      </c>
      <c r="D13" s="33">
        <f>(Tabla92[[#This Row],[Columna4]]-Tabla92[[#This Row],[Columna3]])/Tabla92[[#This Row],[Columna3]]*100</f>
        <v>9.1629873417721477</v>
      </c>
    </row>
    <row r="14" spans="1:5" ht="18" customHeight="1" x14ac:dyDescent="0.25">
      <c r="A14" s="31" t="s">
        <v>1</v>
      </c>
      <c r="B14" s="32">
        <v>117407</v>
      </c>
      <c r="C14" s="32">
        <v>104960.784</v>
      </c>
      <c r="D14" s="33">
        <f>(Tabla92[[#This Row],[Columna4]]-Tabla92[[#This Row],[Columna3]])/Tabla92[[#This Row],[Columna3]]*100</f>
        <v>-10.60091476658121</v>
      </c>
    </row>
    <row r="15" spans="1:5" ht="18" customHeight="1" x14ac:dyDescent="0.25">
      <c r="A15" s="31" t="s">
        <v>14</v>
      </c>
      <c r="B15" s="32">
        <v>18607</v>
      </c>
      <c r="C15" s="32">
        <v>19455.995510000001</v>
      </c>
      <c r="D15" s="33">
        <f>(Tabla92[[#This Row],[Columna4]]-Tabla92[[#This Row],[Columna3]])/Tabla92[[#This Row],[Columna3]]*100</f>
        <v>4.562774815929493</v>
      </c>
    </row>
    <row r="16" spans="1:5" ht="18" customHeight="1" x14ac:dyDescent="0.25">
      <c r="A16" s="31" t="s">
        <v>15</v>
      </c>
      <c r="B16" s="32">
        <v>45764</v>
      </c>
      <c r="C16" s="32">
        <v>40139.641739999999</v>
      </c>
      <c r="D16" s="33">
        <f>(Tabla92[[#This Row],[Columna4]]-Tabla92[[#This Row],[Columna3]])/Tabla92[[#This Row],[Columna3]]*100</f>
        <v>-12.289918407481865</v>
      </c>
    </row>
    <row r="17" spans="1:4" ht="18" customHeight="1" x14ac:dyDescent="0.25">
      <c r="A17" s="31" t="s">
        <v>2</v>
      </c>
      <c r="B17" s="32">
        <v>43314</v>
      </c>
      <c r="C17" s="32">
        <v>41949.1204</v>
      </c>
      <c r="D17" s="33">
        <f>(Tabla92[[#This Row],[Columna4]]-Tabla92[[#This Row],[Columna3]])/Tabla92[[#This Row],[Columna3]]*100</f>
        <v>-3.1511280417417007</v>
      </c>
    </row>
    <row r="18" spans="1:4" ht="18" customHeight="1" x14ac:dyDescent="0.25">
      <c r="A18" s="31" t="s">
        <v>3</v>
      </c>
      <c r="B18" s="32">
        <v>48291</v>
      </c>
      <c r="C18" s="32">
        <v>67544.327999999994</v>
      </c>
      <c r="D18" s="33">
        <f>(Tabla92[[#This Row],[Columna4]]-Tabla92[[#This Row],[Columna3]])/Tabla92[[#This Row],[Columna3]]*100</f>
        <v>39.869391812138893</v>
      </c>
    </row>
    <row r="19" spans="1:4" ht="18" customHeight="1" x14ac:dyDescent="0.25">
      <c r="A19" s="31" t="s">
        <v>4</v>
      </c>
      <c r="B19" s="32">
        <v>24434</v>
      </c>
      <c r="C19" s="32">
        <v>20915.361659999999</v>
      </c>
      <c r="D19" s="33">
        <f>(Tabla92[[#This Row],[Columna4]]-Tabla92[[#This Row],[Columna3]])/Tabla92[[#This Row],[Columna3]]*100</f>
        <v>-14.400582548907265</v>
      </c>
    </row>
    <row r="20" spans="1:4" ht="18" customHeight="1" x14ac:dyDescent="0.25">
      <c r="A20" s="35" t="s">
        <v>5</v>
      </c>
      <c r="B20" s="32">
        <v>23812</v>
      </c>
      <c r="C20" s="32">
        <v>24051.466</v>
      </c>
      <c r="D20" s="33">
        <f>(Tabla92[[#This Row],[Columna4]]-Tabla92[[#This Row],[Columna3]])/Tabla92[[#This Row],[Columna3]]*100</f>
        <v>1.0056526121283402</v>
      </c>
    </row>
    <row r="21" spans="1:4" ht="18" customHeight="1" x14ac:dyDescent="0.25">
      <c r="A21" s="35" t="s">
        <v>18</v>
      </c>
      <c r="B21" s="34">
        <v>0</v>
      </c>
      <c r="C21" s="34">
        <v>13.54599</v>
      </c>
      <c r="D21" s="33"/>
    </row>
    <row r="22" spans="1:4" ht="18" customHeight="1" x14ac:dyDescent="0.25">
      <c r="A22" s="35" t="s">
        <v>16</v>
      </c>
      <c r="B22" s="32">
        <v>646</v>
      </c>
      <c r="C22" s="32">
        <v>645.49900000000002</v>
      </c>
      <c r="D22" s="33">
        <f>(Tabla92[[#This Row],[Columna4]]-Tabla92[[#This Row],[Columna3]])/Tabla92[[#This Row],[Columna3]]*100</f>
        <v>-7.7554179566559814E-2</v>
      </c>
    </row>
    <row r="23" spans="1:4" ht="18" customHeight="1" x14ac:dyDescent="0.25">
      <c r="A23" s="35" t="s">
        <v>17</v>
      </c>
      <c r="B23" s="32">
        <v>664</v>
      </c>
      <c r="C23" s="32">
        <v>892.49</v>
      </c>
      <c r="D23" s="33">
        <f>(Tabla92[[#This Row],[Columna4]]-Tabla92[[#This Row],[Columna3]])/Tabla92[[#This Row],[Columna3]]*100</f>
        <v>34.411144578313255</v>
      </c>
    </row>
    <row r="24" spans="1:4" ht="18" customHeight="1" x14ac:dyDescent="0.25">
      <c r="A24" s="35" t="s">
        <v>6</v>
      </c>
      <c r="B24" s="32">
        <v>162175</v>
      </c>
      <c r="C24" s="32">
        <v>157276.00599999999</v>
      </c>
      <c r="D24" s="33">
        <f>(Tabla92[[#This Row],[Columna4]]-Tabla92[[#This Row],[Columna3]])/Tabla92[[#This Row],[Columna3]]*100</f>
        <v>-3.0208071527670763</v>
      </c>
    </row>
    <row r="25" spans="1:4" ht="18" customHeight="1" x14ac:dyDescent="0.25">
      <c r="A25" s="35" t="s">
        <v>7</v>
      </c>
      <c r="B25" s="32">
        <v>0</v>
      </c>
      <c r="C25" s="32">
        <v>47.802999999999997</v>
      </c>
      <c r="D25" s="33"/>
    </row>
    <row r="26" spans="1:4" ht="19.5" customHeight="1" x14ac:dyDescent="0.25">
      <c r="A26" s="2" t="s">
        <v>20</v>
      </c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</sheetData>
  <mergeCells count="2">
    <mergeCell ref="C8:C9"/>
    <mergeCell ref="B8:B9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BB9C7-B8F8-48EF-BC62-5E2D8AFEC36B}">
  <dimension ref="B3:O29"/>
  <sheetViews>
    <sheetView workbookViewId="0">
      <selection activeCell="O5" sqref="O5:O20"/>
    </sheetView>
  </sheetViews>
  <sheetFormatPr baseColWidth="10" defaultRowHeight="15" x14ac:dyDescent="0.25"/>
  <sheetData>
    <row r="3" spans="2:15" ht="15.75" x14ac:dyDescent="0.25">
      <c r="B3" s="16" t="s">
        <v>41</v>
      </c>
      <c r="C3" s="16"/>
      <c r="D3" s="16"/>
      <c r="G3" t="s">
        <v>44</v>
      </c>
    </row>
    <row r="4" spans="2:15" x14ac:dyDescent="0.25">
      <c r="B4" s="17"/>
      <c r="C4" s="17" t="s">
        <v>42</v>
      </c>
      <c r="D4" s="17"/>
    </row>
    <row r="5" spans="2:15" x14ac:dyDescent="0.25">
      <c r="B5" s="9" t="s">
        <v>21</v>
      </c>
      <c r="C5" s="9" t="s">
        <v>22</v>
      </c>
      <c r="D5" s="9" t="s">
        <v>23</v>
      </c>
      <c r="E5" s="11">
        <v>32142.214920000002</v>
      </c>
      <c r="H5" s="23" t="s">
        <v>45</v>
      </c>
      <c r="I5" s="24" t="s">
        <v>46</v>
      </c>
      <c r="J5" s="24" t="s">
        <v>21</v>
      </c>
      <c r="K5" s="24" t="s">
        <v>22</v>
      </c>
      <c r="L5" s="24" t="s">
        <v>23</v>
      </c>
      <c r="M5" s="24" t="s">
        <v>47</v>
      </c>
      <c r="N5" s="24" t="s">
        <v>48</v>
      </c>
      <c r="O5" s="25">
        <v>25378.014999999999</v>
      </c>
    </row>
    <row r="6" spans="2:15" x14ac:dyDescent="0.25">
      <c r="B6" s="10"/>
      <c r="C6" s="9" t="s">
        <v>24</v>
      </c>
      <c r="D6" s="9" t="s">
        <v>25</v>
      </c>
      <c r="E6" s="8">
        <v>200810.62685</v>
      </c>
      <c r="H6" s="26" t="s">
        <v>45</v>
      </c>
      <c r="I6" s="27" t="s">
        <v>46</v>
      </c>
      <c r="J6" s="27" t="s">
        <v>21</v>
      </c>
      <c r="K6" s="27" t="s">
        <v>24</v>
      </c>
      <c r="L6" s="27" t="s">
        <v>25</v>
      </c>
      <c r="M6" s="27" t="s">
        <v>49</v>
      </c>
      <c r="N6" s="27" t="s">
        <v>50</v>
      </c>
      <c r="O6" s="28">
        <v>4913.3450000000003</v>
      </c>
    </row>
    <row r="7" spans="2:15" x14ac:dyDescent="0.25">
      <c r="B7" s="10"/>
      <c r="C7" s="9" t="s">
        <v>26</v>
      </c>
      <c r="D7" s="9" t="s">
        <v>27</v>
      </c>
      <c r="E7" s="8">
        <v>185343.53224999996</v>
      </c>
      <c r="H7" s="23" t="s">
        <v>45</v>
      </c>
      <c r="I7" s="24" t="s">
        <v>46</v>
      </c>
      <c r="J7" s="24" t="s">
        <v>21</v>
      </c>
      <c r="K7" s="24" t="s">
        <v>24</v>
      </c>
      <c r="L7" s="24" t="s">
        <v>25</v>
      </c>
      <c r="M7" s="24" t="s">
        <v>51</v>
      </c>
      <c r="N7" s="24" t="s">
        <v>52</v>
      </c>
      <c r="O7" s="25">
        <v>175216.31899999999</v>
      </c>
    </row>
    <row r="8" spans="2:15" x14ac:dyDescent="0.25">
      <c r="B8" s="10"/>
      <c r="C8" s="9" t="s">
        <v>28</v>
      </c>
      <c r="D8" s="9" t="s">
        <v>29</v>
      </c>
      <c r="E8" s="8">
        <v>43929.890549999996</v>
      </c>
      <c r="H8" s="26" t="s">
        <v>45</v>
      </c>
      <c r="I8" s="27" t="s">
        <v>46</v>
      </c>
      <c r="J8" s="27" t="s">
        <v>21</v>
      </c>
      <c r="K8" s="27" t="s">
        <v>24</v>
      </c>
      <c r="L8" s="27" t="s">
        <v>25</v>
      </c>
      <c r="M8" s="27" t="s">
        <v>53</v>
      </c>
      <c r="N8" s="27" t="s">
        <v>54</v>
      </c>
      <c r="O8" s="28">
        <v>15091.782999999999</v>
      </c>
    </row>
    <row r="9" spans="2:15" x14ac:dyDescent="0.25">
      <c r="B9" s="10"/>
      <c r="C9" s="9" t="s">
        <v>30</v>
      </c>
      <c r="D9" s="9" t="s">
        <v>31</v>
      </c>
      <c r="E9" s="8">
        <v>81624.113700000002</v>
      </c>
      <c r="H9" s="26" t="s">
        <v>45</v>
      </c>
      <c r="I9" s="27" t="s">
        <v>46</v>
      </c>
      <c r="J9" s="27" t="s">
        <v>21</v>
      </c>
      <c r="K9" s="27" t="s">
        <v>26</v>
      </c>
      <c r="L9" s="27" t="s">
        <v>27</v>
      </c>
      <c r="M9" s="27" t="s">
        <v>55</v>
      </c>
      <c r="N9" s="27" t="s">
        <v>56</v>
      </c>
      <c r="O9" s="28">
        <v>104960.784</v>
      </c>
    </row>
    <row r="10" spans="2:15" x14ac:dyDescent="0.25">
      <c r="B10" s="10"/>
      <c r="C10" s="9" t="s">
        <v>32</v>
      </c>
      <c r="D10" s="9" t="s">
        <v>33</v>
      </c>
      <c r="E10" s="8">
        <v>30511.987989999998</v>
      </c>
      <c r="H10" s="23" t="s">
        <v>45</v>
      </c>
      <c r="I10" s="24" t="s">
        <v>46</v>
      </c>
      <c r="J10" s="24" t="s">
        <v>21</v>
      </c>
      <c r="K10" s="24" t="s">
        <v>26</v>
      </c>
      <c r="L10" s="24" t="s">
        <v>27</v>
      </c>
      <c r="M10" s="24" t="s">
        <v>57</v>
      </c>
      <c r="N10" s="24" t="s">
        <v>58</v>
      </c>
      <c r="O10" s="25">
        <v>19455.995510000001</v>
      </c>
    </row>
    <row r="11" spans="2:15" x14ac:dyDescent="0.25">
      <c r="B11" s="10"/>
      <c r="C11" s="9" t="s">
        <v>34</v>
      </c>
      <c r="D11" s="9" t="s">
        <v>35</v>
      </c>
      <c r="E11" s="8">
        <v>30010.519999999997</v>
      </c>
      <c r="H11" s="23" t="s">
        <v>45</v>
      </c>
      <c r="I11" s="24" t="s">
        <v>46</v>
      </c>
      <c r="J11" s="24" t="s">
        <v>21</v>
      </c>
      <c r="K11" s="24" t="s">
        <v>26</v>
      </c>
      <c r="L11" s="24" t="s">
        <v>27</v>
      </c>
      <c r="M11" s="24" t="s">
        <v>59</v>
      </c>
      <c r="N11" s="24" t="s">
        <v>60</v>
      </c>
      <c r="O11" s="25">
        <v>40139.641739999999</v>
      </c>
    </row>
    <row r="12" spans="2:15" x14ac:dyDescent="0.25">
      <c r="B12" s="10"/>
      <c r="C12" s="9" t="s">
        <v>36</v>
      </c>
      <c r="D12" s="9" t="s">
        <v>37</v>
      </c>
      <c r="E12" s="8">
        <v>161249.90998000003</v>
      </c>
      <c r="H12" s="26" t="s">
        <v>45</v>
      </c>
      <c r="I12" s="27" t="s">
        <v>46</v>
      </c>
      <c r="J12" s="27" t="s">
        <v>21</v>
      </c>
      <c r="K12" s="27" t="s">
        <v>28</v>
      </c>
      <c r="L12" s="27" t="s">
        <v>29</v>
      </c>
      <c r="M12" s="27" t="s">
        <v>61</v>
      </c>
      <c r="N12" s="27" t="s">
        <v>62</v>
      </c>
      <c r="O12" s="28">
        <v>41949.1204</v>
      </c>
    </row>
    <row r="13" spans="2:15" x14ac:dyDescent="0.25">
      <c r="B13" s="10"/>
      <c r="C13" s="9" t="s">
        <v>38</v>
      </c>
      <c r="D13" s="9" t="s">
        <v>39</v>
      </c>
      <c r="E13" s="8">
        <v>13691.685160000001</v>
      </c>
      <c r="H13" s="23" t="s">
        <v>45</v>
      </c>
      <c r="I13" s="24" t="s">
        <v>46</v>
      </c>
      <c r="J13" s="24" t="s">
        <v>21</v>
      </c>
      <c r="K13" s="24" t="s">
        <v>30</v>
      </c>
      <c r="L13" s="24" t="s">
        <v>31</v>
      </c>
      <c r="M13" s="24" t="s">
        <v>63</v>
      </c>
      <c r="N13" s="24" t="s">
        <v>64</v>
      </c>
      <c r="O13" s="25">
        <v>67544.327999999994</v>
      </c>
    </row>
    <row r="14" spans="2:15" x14ac:dyDescent="0.25">
      <c r="B14" s="12" t="s">
        <v>40</v>
      </c>
      <c r="C14" s="13"/>
      <c r="D14" s="13"/>
      <c r="E14" s="14">
        <v>779314.48140000005</v>
      </c>
      <c r="H14" s="23" t="s">
        <v>45</v>
      </c>
      <c r="I14" s="24" t="s">
        <v>46</v>
      </c>
      <c r="J14" s="24" t="s">
        <v>21</v>
      </c>
      <c r="K14" s="24" t="s">
        <v>32</v>
      </c>
      <c r="L14" s="24" t="s">
        <v>33</v>
      </c>
      <c r="M14" s="24" t="s">
        <v>65</v>
      </c>
      <c r="N14" s="24" t="s">
        <v>66</v>
      </c>
      <c r="O14" s="25">
        <v>20915.361659999999</v>
      </c>
    </row>
    <row r="15" spans="2:15" x14ac:dyDescent="0.25">
      <c r="H15" s="23" t="s">
        <v>45</v>
      </c>
      <c r="I15" s="24" t="s">
        <v>46</v>
      </c>
      <c r="J15" s="24" t="s">
        <v>21</v>
      </c>
      <c r="K15" s="24" t="s">
        <v>34</v>
      </c>
      <c r="L15" s="24" t="s">
        <v>35</v>
      </c>
      <c r="M15" s="24" t="s">
        <v>67</v>
      </c>
      <c r="N15" s="24" t="s">
        <v>68</v>
      </c>
      <c r="O15" s="25">
        <v>24051.466</v>
      </c>
    </row>
    <row r="16" spans="2:15" x14ac:dyDescent="0.25">
      <c r="H16" s="26" t="s">
        <v>45</v>
      </c>
      <c r="I16" s="27" t="s">
        <v>46</v>
      </c>
      <c r="J16" s="27" t="s">
        <v>21</v>
      </c>
      <c r="K16" s="27" t="s">
        <v>36</v>
      </c>
      <c r="L16" s="27" t="s">
        <v>37</v>
      </c>
      <c r="M16" s="27" t="s">
        <v>69</v>
      </c>
      <c r="N16" s="27" t="s">
        <v>70</v>
      </c>
      <c r="O16" s="28">
        <v>13.54599</v>
      </c>
    </row>
    <row r="17" spans="2:15" x14ac:dyDescent="0.25">
      <c r="H17" s="23" t="s">
        <v>45</v>
      </c>
      <c r="I17" s="24" t="s">
        <v>46</v>
      </c>
      <c r="J17" s="24" t="s">
        <v>21</v>
      </c>
      <c r="K17" s="24" t="s">
        <v>36</v>
      </c>
      <c r="L17" s="24" t="s">
        <v>37</v>
      </c>
      <c r="M17" s="24" t="s">
        <v>71</v>
      </c>
      <c r="N17" s="24" t="s">
        <v>72</v>
      </c>
      <c r="O17" s="25">
        <v>645.49900000000002</v>
      </c>
    </row>
    <row r="18" spans="2:15" ht="15.75" x14ac:dyDescent="0.25">
      <c r="B18" s="15" t="s">
        <v>43</v>
      </c>
      <c r="G18" t="s">
        <v>44</v>
      </c>
      <c r="H18" s="26" t="s">
        <v>45</v>
      </c>
      <c r="I18" s="27" t="s">
        <v>46</v>
      </c>
      <c r="J18" s="27" t="s">
        <v>21</v>
      </c>
      <c r="K18" s="27" t="s">
        <v>36</v>
      </c>
      <c r="L18" s="27" t="s">
        <v>37</v>
      </c>
      <c r="M18" s="27" t="s">
        <v>73</v>
      </c>
      <c r="N18" s="27" t="s">
        <v>74</v>
      </c>
      <c r="O18" s="28">
        <v>892.49</v>
      </c>
    </row>
    <row r="19" spans="2:15" x14ac:dyDescent="0.25">
      <c r="H19" s="23" t="s">
        <v>45</v>
      </c>
      <c r="I19" s="24" t="s">
        <v>46</v>
      </c>
      <c r="J19" s="24" t="s">
        <v>21</v>
      </c>
      <c r="K19" s="24" t="s">
        <v>36</v>
      </c>
      <c r="L19" s="24" t="s">
        <v>37</v>
      </c>
      <c r="M19" s="24" t="s">
        <v>75</v>
      </c>
      <c r="N19" s="24" t="s">
        <v>76</v>
      </c>
      <c r="O19" s="25">
        <v>157276.00599999999</v>
      </c>
    </row>
    <row r="20" spans="2:15" x14ac:dyDescent="0.25">
      <c r="B20" s="6" t="s">
        <v>21</v>
      </c>
      <c r="C20" s="6" t="s">
        <v>22</v>
      </c>
      <c r="D20" s="6" t="s">
        <v>23</v>
      </c>
      <c r="E20" s="7">
        <v>33221.485260000009</v>
      </c>
      <c r="H20" s="23" t="s">
        <v>45</v>
      </c>
      <c r="I20" s="24" t="s">
        <v>46</v>
      </c>
      <c r="J20" s="24" t="s">
        <v>21</v>
      </c>
      <c r="K20" s="24" t="s">
        <v>38</v>
      </c>
      <c r="L20" s="24" t="s">
        <v>39</v>
      </c>
      <c r="M20" s="24" t="s">
        <v>77</v>
      </c>
      <c r="N20" s="24" t="s">
        <v>78</v>
      </c>
      <c r="O20" s="25">
        <v>47.802999999999997</v>
      </c>
    </row>
    <row r="21" spans="2:15" x14ac:dyDescent="0.25">
      <c r="B21" s="18"/>
      <c r="C21" s="6" t="s">
        <v>24</v>
      </c>
      <c r="D21" s="6" t="s">
        <v>25</v>
      </c>
      <c r="E21" s="19">
        <v>204984.88953999997</v>
      </c>
    </row>
    <row r="22" spans="2:15" x14ac:dyDescent="0.25">
      <c r="B22" s="18"/>
      <c r="C22" s="6" t="s">
        <v>26</v>
      </c>
      <c r="D22" s="6" t="s">
        <v>27</v>
      </c>
      <c r="E22" s="19">
        <v>204567.89667999998</v>
      </c>
    </row>
    <row r="23" spans="2:15" x14ac:dyDescent="0.25">
      <c r="B23" s="18"/>
      <c r="C23" s="6" t="s">
        <v>28</v>
      </c>
      <c r="D23" s="6" t="s">
        <v>29</v>
      </c>
      <c r="E23" s="19">
        <v>46408.203799999996</v>
      </c>
    </row>
    <row r="24" spans="2:15" x14ac:dyDescent="0.25">
      <c r="B24" s="18"/>
      <c r="C24" s="6" t="s">
        <v>30</v>
      </c>
      <c r="D24" s="6" t="s">
        <v>31</v>
      </c>
      <c r="E24" s="19">
        <v>62212.182889999996</v>
      </c>
    </row>
    <row r="25" spans="2:15" x14ac:dyDescent="0.25">
      <c r="B25" s="18"/>
      <c r="C25" s="6" t="s">
        <v>32</v>
      </c>
      <c r="D25" s="6" t="s">
        <v>33</v>
      </c>
      <c r="E25" s="19">
        <v>34235.408590000006</v>
      </c>
    </row>
    <row r="26" spans="2:15" x14ac:dyDescent="0.25">
      <c r="B26" s="18"/>
      <c r="C26" s="6" t="s">
        <v>34</v>
      </c>
      <c r="D26" s="6" t="s">
        <v>35</v>
      </c>
      <c r="E26" s="19">
        <v>27637.26989</v>
      </c>
    </row>
    <row r="27" spans="2:15" x14ac:dyDescent="0.25">
      <c r="B27" s="18"/>
      <c r="C27" s="6" t="s">
        <v>36</v>
      </c>
      <c r="D27" s="6" t="s">
        <v>37</v>
      </c>
      <c r="E27" s="19">
        <v>166319.28164000003</v>
      </c>
    </row>
    <row r="28" spans="2:15" x14ac:dyDescent="0.25">
      <c r="B28" s="18"/>
      <c r="C28" s="6" t="s">
        <v>38</v>
      </c>
      <c r="D28" s="6" t="s">
        <v>39</v>
      </c>
      <c r="E28" s="19">
        <v>14510.603279999999</v>
      </c>
    </row>
    <row r="29" spans="2:15" x14ac:dyDescent="0.25">
      <c r="B29" s="20" t="s">
        <v>40</v>
      </c>
      <c r="C29" s="21"/>
      <c r="D29" s="21"/>
      <c r="E29" s="22">
        <v>794097.22157000005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1.8.2-14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2015-08-10T10:47:27Z</cp:lastPrinted>
  <dcterms:created xsi:type="dcterms:W3CDTF">2014-08-13T12:30:34Z</dcterms:created>
  <dcterms:modified xsi:type="dcterms:W3CDTF">2025-05-30T08:18:53Z</dcterms:modified>
</cp:coreProperties>
</file>