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MISION DE ECONOMIA\ISSES 2024\Cuadros y Gráficos\Cuadros\1.8\1.8.2\1.8.2.2 Ayuntamientos\"/>
    </mc:Choice>
  </mc:AlternateContent>
  <xr:revisionPtr revIDLastSave="0" documentId="13_ncr:1_{6DAB657D-84AF-4A21-9CFC-34F0F80CC5E5}" xr6:coauthVersionLast="47" xr6:coauthVersionMax="47" xr10:uidLastSave="{00000000-0000-0000-0000-000000000000}"/>
  <bookViews>
    <workbookView xWindow="-120" yWindow="-120" windowWidth="29040" windowHeight="17640" xr2:uid="{34553139-E552-48C1-AA20-6931B1ADC3EE}"/>
  </bookViews>
  <sheets>
    <sheet name="1.8.2-8" sheetId="5" r:id="rId1"/>
    <sheet name="Hoja2" sheetId="3" r:id="rId2"/>
    <sheet name="Hoja3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1" i="5" l="1"/>
  <c r="D42" i="5"/>
  <c r="D43" i="5"/>
  <c r="D44" i="5"/>
  <c r="D45" i="5"/>
  <c r="D46" i="5"/>
  <c r="D47" i="5"/>
  <c r="D48" i="5"/>
  <c r="D49" i="5"/>
  <c r="D40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6" i="5"/>
  <c r="D37" i="5"/>
  <c r="D21" i="5"/>
  <c r="D10" i="5"/>
  <c r="D11" i="5"/>
  <c r="D12" i="5"/>
  <c r="D13" i="5"/>
  <c r="D14" i="5"/>
  <c r="D15" i="5"/>
  <c r="D16" i="5"/>
  <c r="D17" i="5"/>
  <c r="D18" i="5"/>
  <c r="D9" i="5"/>
  <c r="F34" i="4"/>
  <c r="F33" i="4"/>
  <c r="F31" i="4"/>
  <c r="F30" i="4"/>
</calcChain>
</file>

<file path=xl/sharedStrings.xml><?xml version="1.0" encoding="utf-8"?>
<sst xmlns="http://schemas.openxmlformats.org/spreadsheetml/2006/main" count="335" uniqueCount="120">
  <si>
    <t xml:space="preserve">Cuadro 1.8.2-8 </t>
  </si>
  <si>
    <t>(millones de euros)</t>
  </si>
  <si>
    <t>Gasto del Total de Ayuntamientos</t>
  </si>
  <si>
    <t>Provincia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</si>
  <si>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</si>
  <si>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</si>
  <si>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</si>
  <si>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</si>
  <si>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</si>
  <si>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</si>
  <si>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</si>
  <si>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</si>
  <si>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</si>
  <si>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Total </t>
  </si>
  <si>
    <t>Gastos de los Ayuntamientos de más de 20.000 habitantes</t>
  </si>
  <si>
    <t>Aranda de Duero</t>
  </si>
  <si>
    <t>Miranda de Ebro</t>
  </si>
  <si>
    <t>Ponferrada</t>
  </si>
  <si>
    <t>San Andrés del Rabanedo</t>
  </si>
  <si>
    <t>Arroyo de la Encomienda</t>
  </si>
  <si>
    <t>Laguna de Duero</t>
  </si>
  <si>
    <t>Medina del Campo</t>
  </si>
  <si>
    <t>Gastos de los Ayuntamientos de menos de 20.000 habitantes</t>
  </si>
  <si>
    <t>Fuente:  Ministerio de Hacienda y Función Pública.</t>
  </si>
  <si>
    <t>tabla 1</t>
  </si>
  <si>
    <t>Ctas</t>
  </si>
  <si>
    <t>Denominación</t>
  </si>
  <si>
    <t>Ayuntamientos</t>
  </si>
  <si>
    <t xml:space="preserve"> Diputaciones de Régimen Común</t>
  </si>
  <si>
    <t>Comarcas</t>
  </si>
  <si>
    <t xml:space="preserve">Áreas </t>
  </si>
  <si>
    <t>Mancomunidades</t>
  </si>
  <si>
    <t>Agrupación</t>
  </si>
  <si>
    <t xml:space="preserve">Entidades de </t>
  </si>
  <si>
    <t>Transferencias</t>
  </si>
  <si>
    <t>Total Consolidado</t>
  </si>
  <si>
    <t>de</t>
  </si>
  <si>
    <t>Metropolitanas</t>
  </si>
  <si>
    <t>ámbito territorial</t>
  </si>
  <si>
    <t>Internas</t>
  </si>
  <si>
    <t>Entidades</t>
  </si>
  <si>
    <t>Municipios</t>
  </si>
  <si>
    <t>inferior al Municipio</t>
  </si>
  <si>
    <t>Locales</t>
  </si>
  <si>
    <t>Ingresos</t>
  </si>
  <si>
    <t xml:space="preserve">Impuestos directos                                         </t>
  </si>
  <si>
    <t xml:space="preserve">Impuestos indirectos                                        </t>
  </si>
  <si>
    <t xml:space="preserve">Tasas, precios públicos y otros ingresos                                        </t>
  </si>
  <si>
    <t xml:space="preserve">Transferencias corrientes                                        </t>
  </si>
  <si>
    <t>Ingresos patrimoniales</t>
  </si>
  <si>
    <t>Operaciones Corrientes</t>
  </si>
  <si>
    <t>Enajenación de inversiones reales</t>
  </si>
  <si>
    <t>Transferencias de capital</t>
  </si>
  <si>
    <t>Operaciones de Capital</t>
  </si>
  <si>
    <t>Operaciones  no Financieras</t>
  </si>
  <si>
    <t>Activos financieros</t>
  </si>
  <si>
    <t>Pasivos financieros</t>
  </si>
  <si>
    <t>Operaciones Financieras</t>
  </si>
  <si>
    <t>Total Ingresos</t>
  </si>
  <si>
    <t>Gastos</t>
  </si>
  <si>
    <t>Gastos de personal</t>
  </si>
  <si>
    <t>Gastos corrientes en bienes  y servicios</t>
  </si>
  <si>
    <t>Gastos financieros</t>
  </si>
  <si>
    <t>Transferencias corrientes</t>
  </si>
  <si>
    <t>Fondo de contingencia y otros imprevistos</t>
  </si>
  <si>
    <t>Inversiones reales</t>
  </si>
  <si>
    <t>Total gastos</t>
  </si>
  <si>
    <t>Presupuestos de las Entidades locales 2023</t>
  </si>
  <si>
    <t>Clasificación económica</t>
  </si>
  <si>
    <t>Comunidad Autónoma de Castilla y León</t>
  </si>
  <si>
    <t>miles de euros</t>
  </si>
  <si>
    <t>Presupuestos de las Entidades locales 2024</t>
  </si>
  <si>
    <t>% var. 23-24</t>
  </si>
  <si>
    <t>Clasificación económica y por programas de cada Entidad Local</t>
  </si>
  <si>
    <t>unidad: euros</t>
  </si>
  <si>
    <t>Previsión inicial</t>
  </si>
  <si>
    <t>Créditos iniciales</t>
  </si>
  <si>
    <t>Areas de Gastos</t>
  </si>
  <si>
    <t>Pr</t>
  </si>
  <si>
    <t>Cor</t>
  </si>
  <si>
    <t>Tip</t>
  </si>
  <si>
    <t>Nombre</t>
  </si>
  <si>
    <t>Pobla</t>
  </si>
  <si>
    <t>Estado Inf. (*)</t>
  </si>
  <si>
    <t>Impuestos directos</t>
  </si>
  <si>
    <t>Impuestos Indirectos</t>
  </si>
  <si>
    <t>Tasas y otros ingresos</t>
  </si>
  <si>
    <t>Enajenación inversiones reales</t>
  </si>
  <si>
    <t>Transferencias de Capital</t>
  </si>
  <si>
    <t>Total ingresos</t>
  </si>
  <si>
    <t>Gastos en bienes ctes. y servicios</t>
  </si>
  <si>
    <t xml:space="preserve">Fondo de contingencia y otros imprevistos </t>
  </si>
  <si>
    <t>Deuda Pública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</si>
  <si>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</si>
  <si>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</si>
  <si>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</si>
  <si>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</si>
  <si>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</si>
  <si>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Total Gastos</t>
  </si>
  <si>
    <t>C</t>
  </si>
  <si>
    <t>A00</t>
  </si>
  <si>
    <t xml:space="preserve">Ávila                                                                 </t>
  </si>
  <si>
    <t xml:space="preserve">Burgos                                                                </t>
  </si>
  <si>
    <t xml:space="preserve">León                                                                  </t>
  </si>
  <si>
    <t xml:space="preserve">Palencia                                                              </t>
  </si>
  <si>
    <t xml:space="preserve">Salamanca                                                             </t>
  </si>
  <si>
    <t xml:space="preserve">Segovia                                                               </t>
  </si>
  <si>
    <t xml:space="preserve">Soria                                                                 </t>
  </si>
  <si>
    <t xml:space="preserve">Valladolid                                                            </t>
  </si>
  <si>
    <t xml:space="preserve">Zamora                                                                </t>
  </si>
  <si>
    <t>l</t>
  </si>
  <si>
    <t xml:space="preserve">Aranda de Duero                                                       </t>
  </si>
  <si>
    <t xml:space="preserve">Miranda de Ebro                                                       </t>
  </si>
  <si>
    <t xml:space="preserve">Ponferrada                                                            </t>
  </si>
  <si>
    <t xml:space="preserve">San Andrés del Rabanedo                                               </t>
  </si>
  <si>
    <t xml:space="preserve">Arroyo de la Encomienda                                               </t>
  </si>
  <si>
    <t xml:space="preserve">Laguna de Duero                                                       </t>
  </si>
  <si>
    <t xml:space="preserve">Medina del Campo                                                      </t>
  </si>
  <si>
    <t>CES. Informe de Situación Económica y Social de Castilla y León en 2024</t>
  </si>
  <si>
    <t>Presupuestos Consolidados de los Ayuntamientos de Castilla y León, 2023-2024.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</si>
</sst>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"/>
    <numFmt numFmtId="165" formatCode="00"/>
    <numFmt numFmtId="166" formatCode="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indexed="1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Univers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Univers"/>
      <family val="2"/>
    </font>
    <font>
      <b/>
      <sz val="16"/>
      <color indexed="12"/>
      <name val="Arial"/>
      <family val="2"/>
    </font>
    <font>
      <b/>
      <sz val="16"/>
      <color indexed="8"/>
      <name val="Arial"/>
      <family val="2"/>
    </font>
    <font>
      <sz val="13"/>
      <name val="Arial"/>
      <family val="2"/>
    </font>
    <font>
      <b/>
      <sz val="11"/>
      <name val="Arial"/>
      <family val="2"/>
    </font>
    <font>
      <b/>
      <sz val="8"/>
      <color indexed="8"/>
      <name val="Arial"/>
      <family val="2"/>
    </font>
    <font>
      <sz val="10"/>
      <color indexed="8"/>
      <name val="MS Sans Serif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  <font>
      <u/>
      <sz val="10"/>
      <color indexed="12"/>
      <name val="Arial"/>
      <family val="2"/>
    </font>
    <font>
      <sz val="8"/>
      <name val="Univers"/>
      <family val="2"/>
    </font>
    <font>
      <sz val="9"/>
      <name val="Univers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4F81BD"/>
        <bgColor rgb="FFFFFFFF"/>
      </patternFill>
    </fill>
    <fill>
      <patternFill patternType="solid">
        <fgColor rgb="FFB8CCE4"/>
        <bgColor rgb="FFFFFFFF"/>
      </patternFill>
    </fill>
    <fill>
      <patternFill patternType="solid">
        <fgColor rgb="FF95B3D7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000000"/>
      </patternFill>
    </fill>
    <fill>
      <patternFill patternType="solid">
        <fgColor rgb="FFDCE6F1"/>
        <bgColor rgb="FFFFFFFF"/>
      </patternFill>
    </fill>
    <fill>
      <patternFill patternType="solid">
        <fgColor rgb="FFD9D9D9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41"/>
        <bgColor indexed="8"/>
      </patternFill>
    </fill>
    <fill>
      <patternFill patternType="solid">
        <fgColor indexed="26"/>
        <bgColor indexed="8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double">
        <color indexed="9"/>
      </left>
      <right style="double">
        <color indexed="9"/>
      </right>
      <top/>
      <bottom style="double">
        <color indexed="9"/>
      </bottom>
      <diagonal/>
    </border>
    <border>
      <left style="double">
        <color indexed="9"/>
      </left>
      <right style="double">
        <color indexed="9"/>
      </right>
      <top/>
      <bottom/>
      <diagonal/>
    </border>
    <border>
      <left/>
      <right style="double">
        <color indexed="9"/>
      </right>
      <top/>
      <bottom/>
      <diagonal/>
    </border>
    <border>
      <left/>
      <right style="thin">
        <color indexed="22"/>
      </right>
      <top/>
      <bottom/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double">
        <color indexed="9"/>
      </right>
      <top/>
      <bottom style="thin">
        <color indexed="22"/>
      </bottom>
      <diagonal/>
    </border>
    <border>
      <left style="double">
        <color indexed="9"/>
      </left>
      <right/>
      <top/>
      <bottom style="thin">
        <color indexed="22"/>
      </bottom>
      <diagonal/>
    </border>
    <border>
      <left style="double">
        <color indexed="9"/>
      </left>
      <right style="double">
        <color indexed="9"/>
      </right>
      <top/>
      <bottom style="thin">
        <color indexed="22"/>
      </bottom>
      <diagonal/>
    </border>
    <border>
      <left style="double">
        <color indexed="9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double">
        <color indexed="9"/>
      </left>
      <right/>
      <top style="thin">
        <color indexed="22"/>
      </top>
      <bottom style="thin">
        <color indexed="22"/>
      </bottom>
      <diagonal/>
    </border>
    <border>
      <left/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double">
        <color indexed="9"/>
      </left>
      <right style="double">
        <color indexed="9"/>
      </right>
      <top style="thin">
        <color indexed="22"/>
      </top>
      <bottom/>
      <diagonal/>
    </border>
    <border>
      <left style="double">
        <color indexed="9"/>
      </left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/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thin">
        <color indexed="64"/>
      </top>
      <bottom style="thin">
        <color indexed="64"/>
      </bottom>
      <diagonal/>
    </border>
    <border>
      <left style="double">
        <color indexed="9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double">
        <color indexed="9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medium">
        <color indexed="55"/>
      </right>
      <top/>
      <bottom style="thin">
        <color indexed="22"/>
      </bottom>
      <diagonal/>
    </border>
    <border>
      <left style="medium">
        <color indexed="55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7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9" fillId="0" borderId="0"/>
    <xf numFmtId="0" fontId="11" fillId="0" borderId="0"/>
    <xf numFmtId="0" fontId="16" fillId="0" borderId="0"/>
    <xf numFmtId="0" fontId="19" fillId="0" borderId="0"/>
    <xf numFmtId="0" fontId="25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34" fillId="0" borderId="0"/>
    <xf numFmtId="0" fontId="35" fillId="0" borderId="0"/>
    <xf numFmtId="0" fontId="35" fillId="0" borderId="0"/>
    <xf numFmtId="0" fontId="9" fillId="0" borderId="0"/>
    <xf numFmtId="0" fontId="36" fillId="0" borderId="0"/>
  </cellStyleXfs>
  <cellXfs count="214">
    <xf numFmtId="0" fontId="0" fillId="0" borderId="0" xfId="0"/>
    <xf numFmtId="0" fontId="3" fillId="6" borderId="0" xfId="1" applyFont="1" applyFill="1" applyBorder="1"/>
    <xf numFmtId="0" fontId="5" fillId="0" borderId="0" xfId="0" applyFont="1" applyAlignment="1">
      <alignment vertical="center"/>
    </xf>
    <xf numFmtId="0" fontId="6" fillId="0" borderId="0" xfId="0" applyFont="1"/>
    <xf numFmtId="0" fontId="7" fillId="7" borderId="0" xfId="3" applyFont="1" applyFill="1" applyBorder="1" applyAlignment="1">
      <alignment vertical="center"/>
    </xf>
    <xf numFmtId="0" fontId="5" fillId="7" borderId="0" xfId="3" applyFont="1" applyFill="1" applyBorder="1" applyAlignment="1">
      <alignment vertical="center"/>
    </xf>
    <xf numFmtId="0" fontId="8" fillId="8" borderId="0" xfId="4" applyFont="1" applyFill="1" applyBorder="1" applyAlignment="1">
      <alignment horizontal="center" vertical="center"/>
    </xf>
    <xf numFmtId="49" fontId="8" fillId="8" borderId="0" xfId="4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9" borderId="0" xfId="0" applyFont="1" applyFill="1" applyAlignment="1">
      <alignment vertical="center"/>
    </xf>
    <xf numFmtId="164" fontId="5" fillId="9" borderId="0" xfId="0" applyNumberFormat="1" applyFont="1" applyFill="1" applyAlignment="1">
      <alignment horizontal="right" vertical="center" indent="3"/>
    </xf>
    <xf numFmtId="0" fontId="5" fillId="10" borderId="0" xfId="0" applyFont="1" applyFill="1" applyAlignment="1">
      <alignment vertical="center"/>
    </xf>
    <xf numFmtId="164" fontId="5" fillId="0" borderId="0" xfId="0" applyNumberFormat="1" applyFont="1" applyAlignment="1">
      <alignment horizontal="right" vertical="center" indent="3"/>
    </xf>
    <xf numFmtId="0" fontId="7" fillId="11" borderId="2" xfId="2" applyFont="1" applyFill="1" applyBorder="1" applyAlignment="1">
      <alignment vertical="center"/>
    </xf>
    <xf numFmtId="4" fontId="5" fillId="0" borderId="1" xfId="0" applyNumberFormat="1" applyFont="1" applyBorder="1" applyAlignment="1">
      <alignment horizontal="right" vertical="center" indent="3"/>
    </xf>
    <xf numFmtId="164" fontId="5" fillId="0" borderId="1" xfId="0" applyNumberFormat="1" applyFont="1" applyBorder="1" applyAlignment="1">
      <alignment horizontal="right" vertical="center" indent="3"/>
    </xf>
    <xf numFmtId="4" fontId="5" fillId="9" borderId="0" xfId="0" applyNumberFormat="1" applyFont="1" applyFill="1" applyAlignment="1">
      <alignment horizontal="right" vertical="center" indent="3"/>
    </xf>
    <xf numFmtId="4" fontId="5" fillId="0" borderId="0" xfId="0" applyNumberFormat="1" applyFont="1" applyAlignment="1">
      <alignment horizontal="right" vertical="center" indent="3"/>
    </xf>
    <xf numFmtId="0" fontId="6" fillId="0" borderId="0" xfId="0" applyFont="1" applyAlignment="1">
      <alignment vertical="center"/>
    </xf>
    <xf numFmtId="4" fontId="7" fillId="11" borderId="2" xfId="2" applyNumberFormat="1" applyFont="1" applyFill="1" applyBorder="1" applyAlignment="1">
      <alignment horizontal="right" vertical="center" indent="3"/>
    </xf>
    <xf numFmtId="164" fontId="7" fillId="11" borderId="2" xfId="2" applyNumberFormat="1" applyFont="1" applyFill="1" applyBorder="1" applyAlignment="1">
      <alignment horizontal="right" vertical="center" indent="3"/>
    </xf>
    <xf numFmtId="0" fontId="5" fillId="0" borderId="0" xfId="0" applyFont="1"/>
    <xf numFmtId="2" fontId="0" fillId="0" borderId="0" xfId="0" applyNumberFormat="1"/>
    <xf numFmtId="0" fontId="5" fillId="0" borderId="1" xfId="0" applyFont="1" applyBorder="1" applyAlignment="1">
      <alignment horizontal="right" vertical="center" indent="3"/>
    </xf>
    <xf numFmtId="0" fontId="5" fillId="0" borderId="0" xfId="0" applyFont="1" applyAlignment="1">
      <alignment horizontal="right" vertical="center" indent="3"/>
    </xf>
    <xf numFmtId="0" fontId="5" fillId="12" borderId="0" xfId="0" applyFont="1" applyFill="1" applyAlignment="1">
      <alignment horizontal="right" vertical="center" indent="3"/>
    </xf>
    <xf numFmtId="4" fontId="18" fillId="0" borderId="6" xfId="7" applyNumberFormat="1" applyFont="1" applyBorder="1"/>
    <xf numFmtId="3" fontId="18" fillId="16" borderId="7" xfId="8" applyNumberFormat="1" applyFont="1" applyFill="1" applyBorder="1" applyAlignment="1">
      <alignment horizontal="center"/>
    </xf>
    <xf numFmtId="3" fontId="18" fillId="16" borderId="8" xfId="8" applyNumberFormat="1" applyFont="1" applyFill="1" applyBorder="1" applyAlignment="1">
      <alignment horizontal="center"/>
    </xf>
    <xf numFmtId="3" fontId="18" fillId="16" borderId="9" xfId="8" applyNumberFormat="1" applyFont="1" applyFill="1" applyBorder="1" applyAlignment="1">
      <alignment horizontal="center"/>
    </xf>
    <xf numFmtId="4" fontId="18" fillId="0" borderId="10" xfId="7" applyNumberFormat="1" applyFont="1" applyBorder="1"/>
    <xf numFmtId="0" fontId="15" fillId="13" borderId="11" xfId="7" applyFont="1" applyFill="1" applyBorder="1" applyAlignment="1">
      <alignment horizontal="center" vertical="center"/>
    </xf>
    <xf numFmtId="0" fontId="15" fillId="13" borderId="0" xfId="7" applyFont="1" applyFill="1" applyAlignment="1">
      <alignment horizontal="left" vertical="center"/>
    </xf>
    <xf numFmtId="0" fontId="15" fillId="13" borderId="7" xfId="7" applyFont="1" applyFill="1" applyBorder="1"/>
    <xf numFmtId="3" fontId="17" fillId="0" borderId="7" xfId="8" applyNumberFormat="1" applyFont="1" applyBorder="1" applyAlignment="1">
      <alignment vertical="center"/>
    </xf>
    <xf numFmtId="3" fontId="18" fillId="0" borderId="9" xfId="8" applyNumberFormat="1" applyFont="1" applyBorder="1" applyAlignment="1">
      <alignment vertical="center"/>
    </xf>
    <xf numFmtId="0" fontId="15" fillId="15" borderId="0" xfId="7" applyFont="1" applyFill="1" applyAlignment="1">
      <alignment horizontal="center" vertical="center"/>
    </xf>
    <xf numFmtId="0" fontId="23" fillId="15" borderId="0" xfId="7" applyFont="1" applyFill="1" applyAlignment="1">
      <alignment horizontal="left" vertical="center"/>
    </xf>
    <xf numFmtId="4" fontId="18" fillId="0" borderId="0" xfId="7" applyNumberFormat="1" applyFont="1"/>
    <xf numFmtId="3" fontId="17" fillId="15" borderId="0" xfId="8" applyNumberFormat="1" applyFont="1" applyFill="1" applyAlignment="1">
      <alignment vertical="center"/>
    </xf>
    <xf numFmtId="3" fontId="18" fillId="15" borderId="0" xfId="8" applyNumberFormat="1" applyFont="1" applyFill="1" applyAlignment="1">
      <alignment vertical="center"/>
    </xf>
    <xf numFmtId="0" fontId="24" fillId="18" borderId="12" xfId="9" applyFont="1" applyFill="1" applyBorder="1" applyAlignment="1" applyProtection="1">
      <alignment horizontal="center" vertical="center"/>
      <protection locked="0"/>
    </xf>
    <xf numFmtId="0" fontId="24" fillId="18" borderId="13" xfId="9" applyFont="1" applyFill="1" applyBorder="1" applyAlignment="1">
      <alignment horizontal="left" vertical="center"/>
    </xf>
    <xf numFmtId="4" fontId="17" fillId="13" borderId="7" xfId="7" applyNumberFormat="1" applyFont="1" applyFill="1" applyBorder="1"/>
    <xf numFmtId="3" fontId="17" fillId="14" borderId="14" xfId="7" applyNumberFormat="1" applyFont="1" applyFill="1" applyBorder="1" applyAlignment="1">
      <alignment horizontal="right" vertical="center"/>
    </xf>
    <xf numFmtId="3" fontId="17" fillId="14" borderId="15" xfId="7" applyNumberFormat="1" applyFont="1" applyFill="1" applyBorder="1" applyAlignment="1">
      <alignment horizontal="right" vertical="center"/>
    </xf>
    <xf numFmtId="0" fontId="24" fillId="18" borderId="16" xfId="9" applyFont="1" applyFill="1" applyBorder="1" applyAlignment="1" applyProtection="1">
      <alignment horizontal="center" vertical="center"/>
      <protection locked="0"/>
    </xf>
    <xf numFmtId="0" fontId="24" fillId="18" borderId="17" xfId="9" applyFont="1" applyFill="1" applyBorder="1" applyAlignment="1">
      <alignment horizontal="left" vertical="center"/>
    </xf>
    <xf numFmtId="0" fontId="24" fillId="15" borderId="16" xfId="9" applyFont="1" applyFill="1" applyBorder="1" applyAlignment="1" applyProtection="1">
      <alignment horizontal="center" vertical="center"/>
      <protection locked="0"/>
    </xf>
    <xf numFmtId="0" fontId="26" fillId="15" borderId="17" xfId="9" applyFont="1" applyFill="1" applyBorder="1" applyAlignment="1">
      <alignment horizontal="left" vertical="center"/>
    </xf>
    <xf numFmtId="3" fontId="18" fillId="15" borderId="18" xfId="7" applyNumberFormat="1" applyFont="1" applyFill="1" applyBorder="1" applyAlignment="1">
      <alignment horizontal="right" vertical="center"/>
    </xf>
    <xf numFmtId="3" fontId="18" fillId="15" borderId="15" xfId="7" applyNumberFormat="1" applyFont="1" applyFill="1" applyBorder="1" applyAlignment="1">
      <alignment horizontal="right" vertical="center"/>
    </xf>
    <xf numFmtId="3" fontId="17" fillId="14" borderId="19" xfId="7" applyNumberFormat="1" applyFont="1" applyFill="1" applyBorder="1" applyAlignment="1">
      <alignment horizontal="right" vertical="center"/>
    </xf>
    <xf numFmtId="0" fontId="24" fillId="19" borderId="16" xfId="9" applyFont="1" applyFill="1" applyBorder="1" applyAlignment="1" applyProtection="1">
      <alignment horizontal="center" vertical="center"/>
      <protection locked="0"/>
    </xf>
    <xf numFmtId="0" fontId="26" fillId="19" borderId="17" xfId="9" applyFont="1" applyFill="1" applyBorder="1" applyAlignment="1">
      <alignment horizontal="left" vertical="center"/>
    </xf>
    <xf numFmtId="0" fontId="27" fillId="19" borderId="17" xfId="9" applyFont="1" applyFill="1" applyBorder="1" applyAlignment="1">
      <alignment horizontal="left" vertical="center"/>
    </xf>
    <xf numFmtId="0" fontId="27" fillId="19" borderId="13" xfId="9" applyFont="1" applyFill="1" applyBorder="1" applyAlignment="1">
      <alignment horizontal="left" vertical="center"/>
    </xf>
    <xf numFmtId="0" fontId="24" fillId="0" borderId="11" xfId="9" applyFont="1" applyBorder="1" applyAlignment="1" applyProtection="1">
      <alignment horizontal="center" vertical="center"/>
      <protection locked="0"/>
    </xf>
    <xf numFmtId="0" fontId="24" fillId="0" borderId="0" xfId="9" applyFont="1" applyAlignment="1" applyProtection="1">
      <alignment horizontal="left" vertical="center"/>
      <protection locked="0"/>
    </xf>
    <xf numFmtId="4" fontId="17" fillId="0" borderId="7" xfId="7" applyNumberFormat="1" applyFont="1" applyBorder="1"/>
    <xf numFmtId="3" fontId="17" fillId="0" borderId="20" xfId="7" applyNumberFormat="1" applyFont="1" applyBorder="1" applyAlignment="1">
      <alignment horizontal="right" vertical="center"/>
    </xf>
    <xf numFmtId="3" fontId="17" fillId="0" borderId="21" xfId="7" applyNumberFormat="1" applyFont="1" applyBorder="1" applyAlignment="1">
      <alignment horizontal="right" vertical="center"/>
    </xf>
    <xf numFmtId="0" fontId="17" fillId="15" borderId="22" xfId="7" applyFont="1" applyFill="1" applyBorder="1" applyAlignment="1">
      <alignment horizontal="center" vertical="center"/>
    </xf>
    <xf numFmtId="0" fontId="28" fillId="19" borderId="23" xfId="9" applyFont="1" applyFill="1" applyBorder="1" applyAlignment="1" applyProtection="1">
      <alignment horizontal="left" vertical="center"/>
      <protection locked="0"/>
    </xf>
    <xf numFmtId="4" fontId="17" fillId="13" borderId="24" xfId="7" applyNumberFormat="1" applyFont="1" applyFill="1" applyBorder="1"/>
    <xf numFmtId="3" fontId="18" fillId="15" borderId="25" xfId="7" applyNumberFormat="1" applyFont="1" applyFill="1" applyBorder="1" applyAlignment="1">
      <alignment horizontal="right" vertical="center"/>
    </xf>
    <xf numFmtId="3" fontId="18" fillId="15" borderId="26" xfId="7" applyNumberFormat="1" applyFont="1" applyFill="1" applyBorder="1" applyAlignment="1">
      <alignment horizontal="right" vertical="center"/>
    </xf>
    <xf numFmtId="0" fontId="17" fillId="13" borderId="11" xfId="7" applyFont="1" applyFill="1" applyBorder="1" applyAlignment="1">
      <alignment horizontal="center" vertical="center"/>
    </xf>
    <xf numFmtId="0" fontId="24" fillId="20" borderId="0" xfId="9" applyFont="1" applyFill="1" applyAlignment="1" applyProtection="1">
      <alignment horizontal="left" vertical="center"/>
      <protection locked="0"/>
    </xf>
    <xf numFmtId="0" fontId="24" fillId="20" borderId="0" xfId="9" applyFont="1" applyFill="1" applyAlignment="1" applyProtection="1">
      <alignment horizontal="left" vertical="center" wrapText="1"/>
      <protection locked="0"/>
    </xf>
    <xf numFmtId="3" fontId="17" fillId="0" borderId="1" xfId="7" applyNumberFormat="1" applyFont="1" applyBorder="1" applyAlignment="1">
      <alignment horizontal="right" vertical="center"/>
    </xf>
    <xf numFmtId="3" fontId="18" fillId="0" borderId="27" xfId="7" applyNumberFormat="1" applyFont="1" applyBorder="1" applyAlignment="1">
      <alignment horizontal="right" vertical="center"/>
    </xf>
    <xf numFmtId="0" fontId="24" fillId="0" borderId="0" xfId="9" applyFont="1" applyAlignment="1" applyProtection="1">
      <alignment horizontal="left" vertical="center" wrapText="1"/>
      <protection locked="0"/>
    </xf>
    <xf numFmtId="3" fontId="17" fillId="15" borderId="0" xfId="7" applyNumberFormat="1" applyFont="1" applyFill="1" applyAlignment="1">
      <alignment horizontal="right" vertical="center"/>
    </xf>
    <xf numFmtId="3" fontId="18" fillId="15" borderId="0" xfId="7" applyNumberFormat="1" applyFont="1" applyFill="1" applyAlignment="1">
      <alignment horizontal="right" vertical="center"/>
    </xf>
    <xf numFmtId="0" fontId="24" fillId="18" borderId="12" xfId="9" applyFont="1" applyFill="1" applyBorder="1" applyAlignment="1">
      <alignment horizontal="center" vertical="center"/>
    </xf>
    <xf numFmtId="0" fontId="24" fillId="18" borderId="16" xfId="9" applyFont="1" applyFill="1" applyBorder="1" applyAlignment="1">
      <alignment horizontal="center" vertical="center"/>
    </xf>
    <xf numFmtId="0" fontId="24" fillId="0" borderId="3" xfId="9" applyFont="1" applyBorder="1" applyAlignment="1">
      <alignment horizontal="center" vertical="center"/>
    </xf>
    <xf numFmtId="0" fontId="24" fillId="0" borderId="0" xfId="9" applyFont="1" applyAlignment="1">
      <alignment horizontal="left" vertical="center"/>
    </xf>
    <xf numFmtId="0" fontId="28" fillId="19" borderId="23" xfId="9" applyFont="1" applyFill="1" applyBorder="1" applyAlignment="1">
      <alignment horizontal="left" vertical="center"/>
    </xf>
    <xf numFmtId="0" fontId="10" fillId="0" borderId="0" xfId="0" applyFont="1"/>
    <xf numFmtId="0" fontId="12" fillId="0" borderId="0" xfId="15" applyFont="1" applyAlignment="1">
      <alignment horizontal="center" vertical="center"/>
    </xf>
    <xf numFmtId="0" fontId="9" fillId="0" borderId="0" xfId="5" applyAlignment="1">
      <alignment horizontal="center"/>
    </xf>
    <xf numFmtId="0" fontId="17" fillId="0" borderId="0" xfId="5" applyFont="1" applyAlignment="1">
      <alignment horizontal="right"/>
    </xf>
    <xf numFmtId="0" fontId="15" fillId="0" borderId="0" xfId="11" applyFont="1"/>
    <xf numFmtId="0" fontId="22" fillId="17" borderId="3" xfId="12" applyFont="1" applyFill="1" applyBorder="1" applyAlignment="1">
      <alignment horizontal="center" vertical="top"/>
    </xf>
    <xf numFmtId="0" fontId="22" fillId="17" borderId="4" xfId="12" applyFont="1" applyFill="1" applyBorder="1"/>
    <xf numFmtId="3" fontId="17" fillId="17" borderId="4" xfId="12" applyNumberFormat="1" applyFont="1" applyFill="1" applyBorder="1"/>
    <xf numFmtId="3" fontId="18" fillId="17" borderId="5" xfId="12" applyNumberFormat="1" applyFont="1" applyFill="1" applyBorder="1"/>
    <xf numFmtId="4" fontId="18" fillId="0" borderId="6" xfId="11" applyNumberFormat="1" applyFont="1" applyBorder="1"/>
    <xf numFmtId="3" fontId="18" fillId="16" borderId="7" xfId="12" applyNumberFormat="1" applyFont="1" applyFill="1" applyBorder="1" applyAlignment="1">
      <alignment horizontal="center"/>
    </xf>
    <xf numFmtId="3" fontId="18" fillId="16" borderId="8" xfId="12" applyNumberFormat="1" applyFont="1" applyFill="1" applyBorder="1" applyAlignment="1">
      <alignment horizontal="center"/>
    </xf>
    <xf numFmtId="3" fontId="18" fillId="16" borderId="9" xfId="12" applyNumberFormat="1" applyFont="1" applyFill="1" applyBorder="1" applyAlignment="1">
      <alignment horizontal="center"/>
    </xf>
    <xf numFmtId="4" fontId="18" fillId="0" borderId="10" xfId="11" applyNumberFormat="1" applyFont="1" applyBorder="1"/>
    <xf numFmtId="0" fontId="15" fillId="13" borderId="11" xfId="11" applyFont="1" applyFill="1" applyBorder="1" applyAlignment="1">
      <alignment horizontal="center" vertical="center"/>
    </xf>
    <xf numFmtId="0" fontId="15" fillId="13" borderId="0" xfId="11" applyFont="1" applyFill="1" applyAlignment="1">
      <alignment horizontal="left" vertical="center"/>
    </xf>
    <xf numFmtId="0" fontId="15" fillId="13" borderId="7" xfId="11" applyFont="1" applyFill="1" applyBorder="1"/>
    <xf numFmtId="3" fontId="17" fillId="0" borderId="7" xfId="12" applyNumberFormat="1" applyFont="1" applyBorder="1" applyAlignment="1">
      <alignment vertical="center"/>
    </xf>
    <xf numFmtId="3" fontId="18" fillId="0" borderId="9" xfId="12" applyNumberFormat="1" applyFont="1" applyBorder="1" applyAlignment="1">
      <alignment vertical="center"/>
    </xf>
    <xf numFmtId="0" fontId="15" fillId="15" borderId="0" xfId="11" applyFont="1" applyFill="1" applyAlignment="1">
      <alignment horizontal="center" vertical="center"/>
    </xf>
    <xf numFmtId="0" fontId="23" fillId="15" borderId="0" xfId="11" applyFont="1" applyFill="1" applyAlignment="1">
      <alignment horizontal="left" vertical="center"/>
    </xf>
    <xf numFmtId="4" fontId="18" fillId="0" borderId="0" xfId="11" applyNumberFormat="1" applyFont="1"/>
    <xf numFmtId="3" fontId="17" fillId="15" borderId="0" xfId="12" applyNumberFormat="1" applyFont="1" applyFill="1" applyAlignment="1">
      <alignment vertical="center"/>
    </xf>
    <xf numFmtId="3" fontId="18" fillId="15" borderId="0" xfId="12" applyNumberFormat="1" applyFont="1" applyFill="1" applyAlignment="1">
      <alignment vertical="center"/>
    </xf>
    <xf numFmtId="4" fontId="17" fillId="13" borderId="7" xfId="11" applyNumberFormat="1" applyFont="1" applyFill="1" applyBorder="1"/>
    <xf numFmtId="3" fontId="17" fillId="14" borderId="14" xfId="11" applyNumberFormat="1" applyFont="1" applyFill="1" applyBorder="1" applyAlignment="1">
      <alignment horizontal="right" vertical="center"/>
    </xf>
    <xf numFmtId="3" fontId="17" fillId="14" borderId="15" xfId="11" applyNumberFormat="1" applyFont="1" applyFill="1" applyBorder="1" applyAlignment="1">
      <alignment horizontal="right" vertical="center"/>
    </xf>
    <xf numFmtId="3" fontId="18" fillId="15" borderId="18" xfId="11" applyNumberFormat="1" applyFont="1" applyFill="1" applyBorder="1" applyAlignment="1">
      <alignment horizontal="right" vertical="center"/>
    </xf>
    <xf numFmtId="3" fontId="18" fillId="15" borderId="15" xfId="11" applyNumberFormat="1" applyFont="1" applyFill="1" applyBorder="1" applyAlignment="1">
      <alignment horizontal="right" vertical="center"/>
    </xf>
    <xf numFmtId="3" fontId="17" fillId="14" borderId="19" xfId="11" applyNumberFormat="1" applyFont="1" applyFill="1" applyBorder="1" applyAlignment="1">
      <alignment horizontal="right" vertical="center"/>
    </xf>
    <xf numFmtId="4" fontId="17" fillId="0" borderId="7" xfId="11" applyNumberFormat="1" applyFont="1" applyBorder="1"/>
    <xf numFmtId="3" fontId="17" fillId="0" borderId="20" xfId="11" applyNumberFormat="1" applyFont="1" applyBorder="1" applyAlignment="1">
      <alignment horizontal="right" vertical="center"/>
    </xf>
    <xf numFmtId="3" fontId="17" fillId="0" borderId="21" xfId="11" applyNumberFormat="1" applyFont="1" applyBorder="1" applyAlignment="1">
      <alignment horizontal="right" vertical="center"/>
    </xf>
    <xf numFmtId="0" fontId="17" fillId="15" borderId="22" xfId="11" applyFont="1" applyFill="1" applyBorder="1" applyAlignment="1">
      <alignment horizontal="center" vertical="center"/>
    </xf>
    <xf numFmtId="4" fontId="17" fillId="13" borderId="24" xfId="11" applyNumberFormat="1" applyFont="1" applyFill="1" applyBorder="1"/>
    <xf numFmtId="3" fontId="18" fillId="15" borderId="25" xfId="11" applyNumberFormat="1" applyFont="1" applyFill="1" applyBorder="1" applyAlignment="1">
      <alignment horizontal="right" vertical="center"/>
    </xf>
    <xf numFmtId="3" fontId="18" fillId="15" borderId="26" xfId="11" applyNumberFormat="1" applyFont="1" applyFill="1" applyBorder="1" applyAlignment="1">
      <alignment horizontal="right" vertical="center"/>
    </xf>
    <xf numFmtId="0" fontId="17" fillId="13" borderId="11" xfId="11" applyFont="1" applyFill="1" applyBorder="1" applyAlignment="1">
      <alignment horizontal="center" vertical="center"/>
    </xf>
    <xf numFmtId="3" fontId="17" fillId="0" borderId="1" xfId="11" applyNumberFormat="1" applyFont="1" applyBorder="1" applyAlignment="1">
      <alignment horizontal="right" vertical="center"/>
    </xf>
    <xf numFmtId="3" fontId="18" fillId="0" borderId="27" xfId="11" applyNumberFormat="1" applyFont="1" applyBorder="1" applyAlignment="1">
      <alignment horizontal="right" vertical="center"/>
    </xf>
    <xf numFmtId="3" fontId="17" fillId="15" borderId="0" xfId="11" applyNumberFormat="1" applyFont="1" applyFill="1" applyAlignment="1">
      <alignment horizontal="right" vertical="center"/>
    </xf>
    <xf numFmtId="3" fontId="18" fillId="15" borderId="0" xfId="11" applyNumberFormat="1" applyFont="1" applyFill="1" applyAlignment="1">
      <alignment horizontal="right" vertical="center"/>
    </xf>
    <xf numFmtId="3" fontId="17" fillId="0" borderId="0" xfId="11" applyNumberFormat="1" applyFont="1"/>
    <xf numFmtId="3" fontId="15" fillId="0" borderId="0" xfId="11" applyNumberFormat="1" applyFont="1"/>
    <xf numFmtId="0" fontId="9" fillId="0" borderId="0" xfId="12" applyFont="1"/>
    <xf numFmtId="0" fontId="20" fillId="0" borderId="0" xfId="11" applyFont="1" applyAlignment="1">
      <alignment horizontal="center"/>
    </xf>
    <xf numFmtId="3" fontId="22" fillId="13" borderId="2" xfId="12" applyNumberFormat="1" applyFont="1" applyFill="1" applyBorder="1"/>
    <xf numFmtId="165" fontId="24" fillId="15" borderId="29" xfId="14" applyNumberFormat="1" applyFont="1" applyFill="1" applyBorder="1" applyAlignment="1">
      <alignment horizontal="left" vertical="top" wrapText="1"/>
    </xf>
    <xf numFmtId="166" fontId="24" fillId="15" borderId="30" xfId="14" applyNumberFormat="1" applyFont="1" applyFill="1" applyBorder="1" applyAlignment="1">
      <alignment horizontal="left" vertical="top" wrapText="1"/>
    </xf>
    <xf numFmtId="0" fontId="24" fillId="15" borderId="30" xfId="14" applyFont="1" applyFill="1" applyBorder="1" applyAlignment="1">
      <alignment horizontal="center" vertical="top" wrapText="1"/>
    </xf>
    <xf numFmtId="3" fontId="24" fillId="15" borderId="30" xfId="14" applyNumberFormat="1" applyFont="1" applyFill="1" applyBorder="1" applyAlignment="1">
      <alignment horizontal="center" vertical="top" wrapText="1"/>
    </xf>
    <xf numFmtId="3" fontId="24" fillId="15" borderId="31" xfId="14" applyNumberFormat="1" applyFont="1" applyFill="1" applyBorder="1" applyAlignment="1">
      <alignment horizontal="center" vertical="top" wrapText="1"/>
    </xf>
    <xf numFmtId="4" fontId="24" fillId="15" borderId="32" xfId="14" applyNumberFormat="1" applyFont="1" applyFill="1" applyBorder="1" applyAlignment="1">
      <alignment horizontal="center" vertical="top" wrapText="1"/>
    </xf>
    <xf numFmtId="4" fontId="24" fillId="15" borderId="30" xfId="14" applyNumberFormat="1" applyFont="1" applyFill="1" applyBorder="1" applyAlignment="1">
      <alignment horizontal="center" vertical="top" wrapText="1"/>
    </xf>
    <xf numFmtId="4" fontId="24" fillId="15" borderId="33" xfId="14" applyNumberFormat="1" applyFont="1" applyFill="1" applyBorder="1" applyAlignment="1">
      <alignment horizontal="center" vertical="top" wrapText="1"/>
    </xf>
    <xf numFmtId="4" fontId="24" fillId="15" borderId="34" xfId="14" applyNumberFormat="1" applyFont="1" applyFill="1" applyBorder="1" applyAlignment="1">
      <alignment horizontal="center" vertical="top" wrapText="1"/>
    </xf>
    <xf numFmtId="0" fontId="24" fillId="15" borderId="35" xfId="14" applyFont="1" applyFill="1" applyBorder="1" applyAlignment="1">
      <alignment horizontal="center" vertical="center" wrapText="1"/>
    </xf>
    <xf numFmtId="0" fontId="24" fillId="15" borderId="36" xfId="14" applyFont="1" applyFill="1" applyBorder="1" applyAlignment="1">
      <alignment horizontal="center" vertical="center" wrapText="1"/>
    </xf>
    <xf numFmtId="0" fontId="24" fillId="15" borderId="37" xfId="14" applyFont="1" applyFill="1" applyBorder="1" applyAlignment="1">
      <alignment horizontal="center" vertical="center" wrapText="1"/>
    </xf>
    <xf numFmtId="0" fontId="18" fillId="0" borderId="0" xfId="11" applyFont="1"/>
    <xf numFmtId="165" fontId="29" fillId="18" borderId="38" xfId="13" applyNumberFormat="1" applyFont="1" applyFill="1" applyBorder="1" applyAlignment="1">
      <alignment horizontal="left" wrapText="1"/>
    </xf>
    <xf numFmtId="166" fontId="29" fillId="18" borderId="39" xfId="13" applyNumberFormat="1" applyFont="1" applyFill="1" applyBorder="1" applyAlignment="1">
      <alignment horizontal="left" wrapText="1"/>
    </xf>
    <xf numFmtId="0" fontId="29" fillId="18" borderId="39" xfId="13" applyFont="1" applyFill="1" applyBorder="1" applyAlignment="1">
      <alignment horizontal="center" wrapText="1"/>
    </xf>
    <xf numFmtId="0" fontId="29" fillId="18" borderId="39" xfId="13" applyFont="1" applyFill="1" applyBorder="1" applyAlignment="1">
      <alignment horizontal="left" wrapText="1"/>
    </xf>
    <xf numFmtId="3" fontId="29" fillId="21" borderId="39" xfId="13" applyNumberFormat="1" applyFont="1" applyFill="1" applyBorder="1" applyAlignment="1">
      <alignment horizontal="right" wrapText="1"/>
    </xf>
    <xf numFmtId="3" fontId="29" fillId="22" borderId="40" xfId="13" applyNumberFormat="1" applyFont="1" applyFill="1" applyBorder="1" applyAlignment="1">
      <alignment horizontal="center" wrapText="1"/>
    </xf>
    <xf numFmtId="165" fontId="17" fillId="0" borderId="0" xfId="11" applyNumberFormat="1" applyFont="1" applyAlignment="1">
      <alignment horizontal="center"/>
    </xf>
    <xf numFmtId="166" fontId="17" fillId="0" borderId="0" xfId="11" applyNumberFormat="1" applyFont="1" applyAlignment="1">
      <alignment horizontal="center"/>
    </xf>
    <xf numFmtId="0" fontId="17" fillId="0" borderId="0" xfId="11" applyFont="1" applyAlignment="1">
      <alignment horizontal="center"/>
    </xf>
    <xf numFmtId="0" fontId="17" fillId="0" borderId="0" xfId="11" applyFont="1"/>
    <xf numFmtId="3" fontId="17" fillId="0" borderId="0" xfId="11" applyNumberFormat="1" applyFont="1" applyAlignment="1">
      <alignment horizontal="center"/>
    </xf>
    <xf numFmtId="0" fontId="21" fillId="0" borderId="0" xfId="15" applyFont="1" applyAlignment="1">
      <alignment horizontal="center" vertical="center"/>
    </xf>
    <xf numFmtId="165" fontId="15" fillId="0" borderId="0" xfId="11" applyNumberFormat="1" applyFont="1" applyAlignment="1">
      <alignment horizontal="center"/>
    </xf>
    <xf numFmtId="166" fontId="15" fillId="0" borderId="0" xfId="11" applyNumberFormat="1" applyFont="1" applyAlignment="1">
      <alignment horizontal="center"/>
    </xf>
    <xf numFmtId="0" fontId="15" fillId="0" borderId="0" xfId="11" applyFont="1" applyAlignment="1">
      <alignment horizontal="center"/>
    </xf>
    <xf numFmtId="0" fontId="0" fillId="0" borderId="0" xfId="0" applyAlignment="1">
      <alignment horizontal="left" vertical="center"/>
    </xf>
    <xf numFmtId="3" fontId="17" fillId="0" borderId="0" xfId="12" applyNumberFormat="1" applyFont="1"/>
    <xf numFmtId="0" fontId="17" fillId="0" borderId="0" xfId="12" applyFont="1"/>
    <xf numFmtId="0" fontId="20" fillId="0" borderId="0" xfId="0" applyFont="1" applyAlignment="1">
      <alignment horizontal="left"/>
    </xf>
    <xf numFmtId="3" fontId="17" fillId="13" borderId="0" xfId="11" applyNumberFormat="1" applyFont="1" applyFill="1"/>
    <xf numFmtId="165" fontId="30" fillId="0" borderId="0" xfId="15" applyNumberFormat="1" applyFont="1" applyAlignment="1">
      <alignment horizontal="center" vertical="center"/>
    </xf>
    <xf numFmtId="166" fontId="30" fillId="0" borderId="0" xfId="15" applyNumberFormat="1" applyFont="1" applyAlignment="1">
      <alignment horizontal="center" vertical="center"/>
    </xf>
    <xf numFmtId="0" fontId="30" fillId="0" borderId="0" xfId="15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165" fontId="18" fillId="0" borderId="2" xfId="12" applyNumberFormat="1" applyFont="1" applyBorder="1" applyAlignment="1">
      <alignment horizontal="left"/>
    </xf>
    <xf numFmtId="166" fontId="18" fillId="0" borderId="2" xfId="12" applyNumberFormat="1" applyFont="1" applyBorder="1" applyAlignment="1">
      <alignment horizontal="left"/>
    </xf>
    <xf numFmtId="0" fontId="22" fillId="0" borderId="2" xfId="12" applyFont="1" applyBorder="1" applyAlignment="1">
      <alignment horizontal="center"/>
    </xf>
    <xf numFmtId="3" fontId="22" fillId="0" borderId="2" xfId="12" applyNumberFormat="1" applyFont="1" applyBorder="1"/>
    <xf numFmtId="3" fontId="18" fillId="0" borderId="2" xfId="12" applyNumberFormat="1" applyFont="1" applyBorder="1" applyAlignment="1">
      <alignment horizontal="left"/>
    </xf>
    <xf numFmtId="4" fontId="29" fillId="0" borderId="41" xfId="13" applyNumberFormat="1" applyFont="1" applyBorder="1" applyAlignment="1">
      <alignment horizontal="right" wrapText="1"/>
    </xf>
    <xf numFmtId="4" fontId="29" fillId="0" borderId="39" xfId="13" applyNumberFormat="1" applyFont="1" applyBorder="1" applyAlignment="1">
      <alignment horizontal="right" wrapText="1"/>
    </xf>
    <xf numFmtId="4" fontId="29" fillId="0" borderId="40" xfId="13" applyNumberFormat="1" applyFont="1" applyBorder="1" applyAlignment="1">
      <alignment horizontal="right" wrapText="1"/>
    </xf>
    <xf numFmtId="4" fontId="29" fillId="0" borderId="42" xfId="13" applyNumberFormat="1" applyFont="1" applyBorder="1" applyAlignment="1">
      <alignment horizontal="right" wrapText="1"/>
    </xf>
    <xf numFmtId="165" fontId="29" fillId="18" borderId="38" xfId="16" applyNumberFormat="1" applyFont="1" applyFill="1" applyBorder="1" applyAlignment="1">
      <alignment horizontal="left" wrapText="1"/>
    </xf>
    <xf numFmtId="166" fontId="29" fillId="18" borderId="39" xfId="16" applyNumberFormat="1" applyFont="1" applyFill="1" applyBorder="1" applyAlignment="1">
      <alignment horizontal="left" wrapText="1"/>
    </xf>
    <xf numFmtId="0" fontId="29" fillId="18" borderId="39" xfId="16" applyFont="1" applyFill="1" applyBorder="1" applyAlignment="1">
      <alignment horizontal="center" wrapText="1"/>
    </xf>
    <xf numFmtId="0" fontId="29" fillId="18" borderId="39" xfId="16" applyFont="1" applyFill="1" applyBorder="1" applyAlignment="1">
      <alignment horizontal="left" wrapText="1"/>
    </xf>
    <xf numFmtId="3" fontId="29" fillId="21" borderId="39" xfId="16" applyNumberFormat="1" applyFont="1" applyFill="1" applyBorder="1" applyAlignment="1">
      <alignment horizontal="right" wrapText="1"/>
    </xf>
    <xf numFmtId="3" fontId="29" fillId="22" borderId="40" xfId="16" applyNumberFormat="1" applyFont="1" applyFill="1" applyBorder="1" applyAlignment="1">
      <alignment horizontal="center" wrapText="1"/>
    </xf>
    <xf numFmtId="4" fontId="29" fillId="0" borderId="41" xfId="16" applyNumberFormat="1" applyFont="1" applyBorder="1" applyAlignment="1">
      <alignment horizontal="right" wrapText="1"/>
    </xf>
    <xf numFmtId="4" fontId="29" fillId="0" borderId="39" xfId="16" applyNumberFormat="1" applyFont="1" applyBorder="1" applyAlignment="1">
      <alignment horizontal="right" wrapText="1"/>
    </xf>
    <xf numFmtId="4" fontId="29" fillId="0" borderId="40" xfId="16" applyNumberFormat="1" applyFont="1" applyBorder="1" applyAlignment="1">
      <alignment horizontal="right" wrapText="1"/>
    </xf>
    <xf numFmtId="4" fontId="29" fillId="0" borderId="42" xfId="16" applyNumberFormat="1" applyFont="1" applyBorder="1" applyAlignment="1">
      <alignment horizontal="right" wrapText="1"/>
    </xf>
    <xf numFmtId="0" fontId="17" fillId="0" borderId="0" xfId="7" applyFont="1"/>
    <xf numFmtId="4" fontId="5" fillId="12" borderId="0" xfId="0" applyNumberFormat="1" applyFont="1" applyFill="1" applyAlignment="1">
      <alignment horizontal="right" vertical="center" indent="3"/>
    </xf>
    <xf numFmtId="49" fontId="8" fillId="8" borderId="50" xfId="4" applyNumberFormat="1" applyFont="1" applyFill="1" applyBorder="1" applyAlignment="1">
      <alignment horizontal="center" vertical="center" wrapText="1"/>
    </xf>
    <xf numFmtId="0" fontId="4" fillId="6" borderId="0" xfId="1" applyFont="1" applyFill="1" applyBorder="1" applyAlignment="1">
      <alignment horizontal="center" vertical="center" wrapText="1"/>
    </xf>
    <xf numFmtId="0" fontId="4" fillId="6" borderId="0" xfId="1" applyFont="1" applyFill="1" applyBorder="1" applyAlignment="1">
      <alignment horizontal="justify" vertical="center"/>
    </xf>
    <xf numFmtId="0" fontId="21" fillId="0" borderId="0" xfId="15" applyFont="1" applyAlignment="1">
      <alignment horizontal="center" vertical="center"/>
    </xf>
    <xf numFmtId="0" fontId="9" fillId="0" borderId="0" xfId="5" applyAlignment="1">
      <alignment horizontal="center" vertical="center"/>
    </xf>
    <xf numFmtId="0" fontId="14" fillId="16" borderId="28" xfId="11" applyFont="1" applyFill="1" applyBorder="1" applyAlignment="1">
      <alignment horizontal="center" vertical="center"/>
    </xf>
    <xf numFmtId="0" fontId="13" fillId="16" borderId="7" xfId="11" applyFont="1" applyFill="1" applyBorder="1" applyAlignment="1">
      <alignment horizontal="center" vertical="center"/>
    </xf>
    <xf numFmtId="0" fontId="9" fillId="0" borderId="7" xfId="5" applyBorder="1" applyAlignment="1">
      <alignment horizontal="center" vertical="center"/>
    </xf>
    <xf numFmtId="3" fontId="18" fillId="16" borderId="7" xfId="12" applyNumberFormat="1" applyFont="1" applyFill="1" applyBorder="1" applyAlignment="1">
      <alignment horizontal="center" vertical="center" wrapText="1"/>
    </xf>
    <xf numFmtId="0" fontId="9" fillId="0" borderId="7" xfId="5" applyBorder="1" applyAlignment="1">
      <alignment horizontal="center" vertical="center" wrapText="1"/>
    </xf>
    <xf numFmtId="0" fontId="12" fillId="0" borderId="0" xfId="15" applyFont="1" applyAlignment="1">
      <alignment horizontal="center" vertical="center"/>
    </xf>
    <xf numFmtId="0" fontId="20" fillId="0" borderId="0" xfId="15" applyFont="1" applyAlignment="1">
      <alignment horizontal="center" vertical="center"/>
    </xf>
    <xf numFmtId="0" fontId="14" fillId="16" borderId="28" xfId="7" applyFont="1" applyFill="1" applyBorder="1" applyAlignment="1">
      <alignment horizontal="center" vertical="center"/>
    </xf>
    <xf numFmtId="0" fontId="13" fillId="16" borderId="7" xfId="7" applyFont="1" applyFill="1" applyBorder="1" applyAlignment="1">
      <alignment horizontal="center" vertical="center"/>
    </xf>
    <xf numFmtId="0" fontId="11" fillId="0" borderId="7" xfId="6" applyBorder="1" applyAlignment="1">
      <alignment horizontal="center" vertical="center"/>
    </xf>
    <xf numFmtId="3" fontId="18" fillId="16" borderId="7" xfId="8" applyNumberFormat="1" applyFont="1" applyFill="1" applyBorder="1" applyAlignment="1">
      <alignment horizontal="center" vertical="center" wrapText="1"/>
    </xf>
    <xf numFmtId="0" fontId="11" fillId="0" borderId="7" xfId="6" applyBorder="1" applyAlignment="1">
      <alignment horizontal="center" vertical="center" wrapText="1"/>
    </xf>
    <xf numFmtId="3" fontId="14" fillId="15" borderId="46" xfId="11" applyNumberFormat="1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2" fillId="0" borderId="0" xfId="15" applyFont="1" applyAlignment="1">
      <alignment horizontal="center" vertical="center" shrinkToFit="1"/>
    </xf>
    <xf numFmtId="0" fontId="20" fillId="0" borderId="0" xfId="11" applyFont="1" applyAlignment="1">
      <alignment horizontal="center" shrinkToFit="1"/>
    </xf>
    <xf numFmtId="0" fontId="21" fillId="0" borderId="0" xfId="15" applyFont="1" applyAlignment="1">
      <alignment horizontal="center" vertical="center" shrinkToFit="1"/>
    </xf>
    <xf numFmtId="4" fontId="14" fillId="15" borderId="49" xfId="12" applyNumberFormat="1" applyFont="1" applyFill="1" applyBorder="1" applyAlignment="1">
      <alignment horizontal="center" vertical="center"/>
    </xf>
    <xf numFmtId="4" fontId="14" fillId="15" borderId="44" xfId="12" applyNumberFormat="1" applyFont="1" applyFill="1" applyBorder="1" applyAlignment="1">
      <alignment horizontal="center" vertical="center"/>
    </xf>
    <xf numFmtId="4" fontId="14" fillId="15" borderId="45" xfId="12" applyNumberFormat="1" applyFont="1" applyFill="1" applyBorder="1" applyAlignment="1">
      <alignment horizontal="center" vertical="center"/>
    </xf>
    <xf numFmtId="4" fontId="14" fillId="15" borderId="43" xfId="11" applyNumberFormat="1" applyFont="1" applyFill="1" applyBorder="1" applyAlignment="1">
      <alignment horizontal="center" vertical="center"/>
    </xf>
    <xf numFmtId="4" fontId="14" fillId="15" borderId="44" xfId="11" applyNumberFormat="1" applyFont="1" applyFill="1" applyBorder="1" applyAlignment="1">
      <alignment horizontal="center" vertical="center"/>
    </xf>
    <xf numFmtId="4" fontId="14" fillId="15" borderId="45" xfId="11" applyNumberFormat="1" applyFont="1" applyFill="1" applyBorder="1" applyAlignment="1">
      <alignment horizontal="center" vertical="center"/>
    </xf>
  </cellXfs>
  <cellStyles count="17">
    <cellStyle name="20% - Énfasis1" xfId="2" builtinId="30"/>
    <cellStyle name="40% - Énfasis1" xfId="3" builtinId="31"/>
    <cellStyle name="60% - Énfasis1" xfId="4" builtinId="32"/>
    <cellStyle name="Énfasis1" xfId="1" builtinId="29"/>
    <cellStyle name="Hipervínculo 2" xfId="10" xr:uid="{AF80F34A-A4EF-44DE-B182-5277BA247A32}"/>
    <cellStyle name="Normal" xfId="0" builtinId="0"/>
    <cellStyle name="Normal 2" xfId="5" xr:uid="{0916A27D-22CD-4229-BE38-9D3CC2608D91}"/>
    <cellStyle name="Normal 3" xfId="6" xr:uid="{755EB37C-C38A-40A1-B26E-0F6478E60000}"/>
    <cellStyle name="Normal_83" xfId="7" xr:uid="{DEC39CEB-FA44-4F21-82B1-B39091FA9976}"/>
    <cellStyle name="Normal_83 2" xfId="11" xr:uid="{0A0B96F1-F47B-47D0-A202-613887E8BACC}"/>
    <cellStyle name="Normal_CENSOResumen(INTERNET)" xfId="8" xr:uid="{549FA4F5-09E9-48D6-9FCC-D4090C79858D}"/>
    <cellStyle name="Normal_CENSOResumen(INTERNET) 2" xfId="12" xr:uid="{E8026057-37B4-4889-AA63-4CCC012D99A6}"/>
    <cellStyle name="Normal_Entidades locales" xfId="16" xr:uid="{5C8043B1-3F9D-454A-A895-6BC12D17FEA6}"/>
    <cellStyle name="Normal_Entidades locales 2" xfId="13" xr:uid="{1A63CFED-C97E-41DE-BD27-765B004392A9}"/>
    <cellStyle name="Normal_IngGast (2) 2" xfId="14" xr:uid="{65C2E917-F55B-43D7-8431-996B37C94B16}"/>
    <cellStyle name="Normal_Lista Tablas_1 2" xfId="15" xr:uid="{BF36C457-3207-4235-83E2-2AD3345965D0}"/>
    <cellStyle name="Normal_ModLiq2001" xfId="9" xr:uid="{567B756E-6DE8-4C4A-9D81-C476CBDF61E7}"/>
  </cellStyles>
  <dxfs count="0"/>
  <tableStyles count="1" defaultTableStyle="TableStyleMedium2" defaultPivotStyle="PivotStyleLight16">
    <tableStyle name="Invisible" pivot="0" table="0" count="0" xr9:uid="{F9466967-6638-4299-90F2-3BA5159FE6C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21590</xdr:colOff>
      <xdr:row>0</xdr:row>
      <xdr:rowOff>110490</xdr:rowOff>
    </xdr:from>
    <xdr:to>
      <xdr:col>16</xdr:col>
      <xdr:colOff>478727</xdr:colOff>
      <xdr:row>5</xdr:row>
      <xdr:rowOff>22962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BC8AC44-1E57-4C79-874F-E90606D08E90}"/>
            </a:ext>
          </a:extLst>
        </xdr:cNvPr>
        <xdr:cNvSpPr txBox="1">
          <a:spLocks noChangeArrowheads="1"/>
        </xdr:cNvSpPr>
      </xdr:nvSpPr>
      <xdr:spPr bwMode="auto">
        <a:xfrm>
          <a:off x="5241290" y="110490"/>
          <a:ext cx="6553137" cy="864972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es-ES" sz="700" b="0" i="0" u="none" strike="noStrike" baseline="0">
              <a:solidFill>
                <a:srgbClr val="3366FF"/>
              </a:solidFill>
              <a:latin typeface="Arial"/>
              <a:cs typeface="Arial"/>
            </a:rPr>
            <a:t>                                                                                                                                  (*) ESTADO DE LA INFORMACIÓN</a:t>
          </a:r>
        </a:p>
        <a:p>
          <a:pPr algn="l" rtl="0">
            <a:lnSpc>
              <a:spcPts val="700"/>
            </a:lnSpc>
            <a:defRPr sz="1000"/>
          </a:pPr>
          <a:r>
            <a:rPr lang="es-ES" sz="700" b="0" i="0" u="none" strike="noStrike" baseline="0">
              <a:solidFill>
                <a:srgbClr val="3366FF"/>
              </a:solidFill>
              <a:latin typeface="Arial"/>
              <a:cs typeface="Arial"/>
            </a:rPr>
            <a:t>C = Consolidado: El Presupuesto de cada Entidad local recoge la información de la Administración General de la Entidad local y la relativa a sus Organismos Autónomos. </a:t>
          </a:r>
        </a:p>
        <a:p>
          <a:pPr algn="l" rtl="0">
            <a:lnSpc>
              <a:spcPts val="600"/>
            </a:lnSpc>
            <a:defRPr sz="1000"/>
          </a:pPr>
          <a:r>
            <a:rPr lang="es-ES" sz="700" b="0" i="0" u="none" strike="noStrike" baseline="0">
              <a:solidFill>
                <a:srgbClr val="3366FF"/>
              </a:solidFill>
              <a:latin typeface="Arial"/>
              <a:cs typeface="Arial"/>
            </a:rPr>
            <a:t>                                     Para efectuar la consolidación se agregan los Presupuestos  de la Administración General de la Entidad local  y los de sus Organismos Autónomos</a:t>
          </a:r>
        </a:p>
        <a:p>
          <a:pPr algn="l" rtl="0">
            <a:lnSpc>
              <a:spcPts val="700"/>
            </a:lnSpc>
            <a:defRPr sz="1000"/>
          </a:pPr>
          <a:r>
            <a:rPr lang="es-ES" sz="700" b="0" i="0" u="none" strike="noStrike" baseline="0">
              <a:solidFill>
                <a:srgbClr val="3366FF"/>
              </a:solidFill>
              <a:latin typeface="Arial"/>
              <a:cs typeface="Arial"/>
            </a:rPr>
            <a:t>                                     eliminando las transferencias internas entre ellos.</a:t>
          </a:r>
        </a:p>
        <a:p>
          <a:pPr algn="l" rtl="0">
            <a:defRPr sz="1000"/>
          </a:pPr>
          <a:r>
            <a:rPr lang="es-ES" sz="700" b="0" i="0" u="none" strike="noStrike" baseline="0">
              <a:solidFill>
                <a:srgbClr val="3366FF"/>
              </a:solidFill>
              <a:latin typeface="Arial"/>
              <a:cs typeface="Arial"/>
            </a:rPr>
            <a:t>P = Prorrogado.</a:t>
          </a:r>
        </a:p>
        <a:p>
          <a:pPr algn="l" rtl="0">
            <a:lnSpc>
              <a:spcPts val="700"/>
            </a:lnSpc>
            <a:defRPr sz="1000"/>
          </a:pPr>
          <a:r>
            <a:rPr lang="es-ES" sz="700" b="0" i="0" u="none" strike="noStrike" baseline="0">
              <a:solidFill>
                <a:srgbClr val="3366FF"/>
              </a:solidFill>
              <a:latin typeface="Arial"/>
              <a:cs typeface="Arial"/>
            </a:rPr>
            <a:t>E = Clasificación Económica de la Administración General.</a:t>
          </a:r>
        </a:p>
        <a:p>
          <a:pPr algn="l" rtl="0">
            <a:lnSpc>
              <a:spcPts val="700"/>
            </a:lnSpc>
            <a:defRPr sz="1000"/>
          </a:pPr>
          <a:r>
            <a:rPr lang="es-ES" sz="700" b="0" i="0" u="none" strike="noStrike" baseline="0">
              <a:solidFill>
                <a:srgbClr val="3366FF"/>
              </a:solidFill>
              <a:latin typeface="Arial"/>
              <a:cs typeface="Arial"/>
            </a:rPr>
            <a:t>N = Sin información.</a:t>
          </a:r>
          <a:endParaRPr lang="es-ES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0857F-664B-413D-B10D-3077D2E7774F}">
  <dimension ref="A1:F50"/>
  <sheetViews>
    <sheetView tabSelected="1" topLeftCell="A22" workbookViewId="0">
      <selection activeCell="I41" sqref="I41"/>
    </sheetView>
  </sheetViews>
  <sheetFormatPr baseColWidth="10" defaultRowHeight="15" x14ac:dyDescent="0.25"/>
  <cols>
    <col min="1" max="1" width="23.85546875" customWidth="1"/>
    <col min="2" max="2" width="16.28515625" customWidth="1"/>
    <col min="3" max="3" width="16.5703125" customWidth="1"/>
    <col min="4" max="4" width="12.85546875" customWidth="1"/>
  </cols>
  <sheetData>
    <row r="1" spans="1:6" x14ac:dyDescent="0.25">
      <c r="A1" s="187" t="s">
        <v>118</v>
      </c>
      <c r="B1" s="187"/>
      <c r="C1" s="187"/>
      <c r="D1" s="187"/>
      <c r="E1" s="1"/>
    </row>
    <row r="2" spans="1:6" x14ac:dyDescent="0.25">
      <c r="A2" s="2"/>
      <c r="B2" s="2"/>
      <c r="C2" s="2"/>
      <c r="D2" s="2"/>
      <c r="E2" s="3"/>
    </row>
    <row r="3" spans="1:6" x14ac:dyDescent="0.25">
      <c r="A3" s="4" t="s">
        <v>0</v>
      </c>
      <c r="B3" s="4"/>
      <c r="C3" s="4"/>
      <c r="D3" s="4"/>
      <c r="E3" s="4"/>
    </row>
    <row r="4" spans="1:6" x14ac:dyDescent="0.25">
      <c r="A4" s="4" t="s">
        <v>119</v>
      </c>
      <c r="B4" s="4"/>
      <c r="C4" s="4"/>
      <c r="D4" s="4"/>
      <c r="E4" s="4"/>
    </row>
    <row r="5" spans="1:6" x14ac:dyDescent="0.25">
      <c r="A5" s="4" t="s">
        <v>1</v>
      </c>
      <c r="B5" s="4"/>
      <c r="C5" s="4"/>
      <c r="D5" s="4"/>
      <c r="E5" s="4"/>
    </row>
    <row r="6" spans="1:6" x14ac:dyDescent="0.25">
      <c r="A6" s="2"/>
      <c r="B6" s="2"/>
      <c r="C6" s="2"/>
      <c r="D6" s="2"/>
      <c r="E6" s="3"/>
    </row>
    <row r="7" spans="1:6" ht="15" customHeight="1" x14ac:dyDescent="0.25">
      <c r="A7" s="2"/>
      <c r="B7" s="186" t="s">
        <v>2</v>
      </c>
      <c r="C7" s="186"/>
      <c r="D7" s="186"/>
      <c r="E7" s="3"/>
    </row>
    <row r="8" spans="1:6" x14ac:dyDescent="0.25">
      <c r="A8" s="5" t="s">
        <v>3</v>
      </c>
      <c r="B8" s="6">
        <v>2023</v>
      </c>
      <c r="C8" s="6">
        <v>2024</v>
      </c>
      <c r="D8" s="7" t="s">
        <v>72</v>
      </c>
      <c r="E8" s="3"/>
    </row>
    <row r="9" spans="1:6" x14ac:dyDescent="0.25">
      <c r="A9" s="8" t="s">
        <v>4</v>
      </c>
      <c r="B9" s="14">
        <v>189.28347884000001</v>
      </c>
      <c r="C9" s="14">
        <v>197.25048279999999</v>
      </c>
      <c r="D9" s="15">
        <f>(C9*100)/B9-100</f>
        <v>4.2090329324169033</v>
      </c>
      <c r="E9" s="3"/>
      <c r="F9" s="22"/>
    </row>
    <row r="10" spans="1:6" x14ac:dyDescent="0.25">
      <c r="A10" s="9" t="s">
        <v>5</v>
      </c>
      <c r="B10" s="16">
        <v>505.90477897999995</v>
      </c>
      <c r="C10" s="16">
        <v>543.24356514999999</v>
      </c>
      <c r="D10" s="10">
        <f t="shared" ref="D10:D18" si="0">(C10*100)/B10-100</f>
        <v>7.3805956617532047</v>
      </c>
      <c r="E10" s="3"/>
      <c r="F10" s="22"/>
    </row>
    <row r="11" spans="1:6" x14ac:dyDescent="0.25">
      <c r="A11" s="11" t="s">
        <v>6</v>
      </c>
      <c r="B11" s="17">
        <v>449.75814219000006</v>
      </c>
      <c r="C11" s="17">
        <v>493.04409933999995</v>
      </c>
      <c r="D11" s="12">
        <f t="shared" si="0"/>
        <v>9.6242742686609972</v>
      </c>
      <c r="E11" s="3"/>
      <c r="F11" s="22"/>
    </row>
    <row r="12" spans="1:6" x14ac:dyDescent="0.25">
      <c r="A12" s="9" t="s">
        <v>7</v>
      </c>
      <c r="B12" s="16">
        <v>217.34612112999997</v>
      </c>
      <c r="C12" s="16">
        <v>230.19788526000002</v>
      </c>
      <c r="D12" s="10">
        <f t="shared" si="0"/>
        <v>5.9130404827023</v>
      </c>
      <c r="E12" s="3"/>
      <c r="F12" s="22"/>
    </row>
    <row r="13" spans="1:6" x14ac:dyDescent="0.25">
      <c r="A13" s="11" t="s">
        <v>8</v>
      </c>
      <c r="B13" s="17">
        <v>413.90477237000005</v>
      </c>
      <c r="C13" s="17">
        <v>418.34505402000002</v>
      </c>
      <c r="D13" s="12">
        <f t="shared" si="0"/>
        <v>1.072778558356589</v>
      </c>
      <c r="E13" s="3"/>
      <c r="F13" s="22"/>
    </row>
    <row r="14" spans="1:6" x14ac:dyDescent="0.25">
      <c r="A14" s="9" t="s">
        <v>9</v>
      </c>
      <c r="B14" s="16">
        <v>203.16921164999999</v>
      </c>
      <c r="C14" s="16">
        <v>225.41081740999996</v>
      </c>
      <c r="D14" s="10">
        <f t="shared" si="0"/>
        <v>10.94733083786123</v>
      </c>
      <c r="E14" s="3"/>
      <c r="F14" s="22"/>
    </row>
    <row r="15" spans="1:6" x14ac:dyDescent="0.25">
      <c r="A15" s="11" t="s">
        <v>10</v>
      </c>
      <c r="B15" s="17">
        <v>168.33262286000004</v>
      </c>
      <c r="C15" s="17">
        <v>175.57051733999998</v>
      </c>
      <c r="D15" s="12">
        <f t="shared" si="0"/>
        <v>4.2997574427504617</v>
      </c>
      <c r="E15" s="3"/>
      <c r="F15" s="22"/>
    </row>
    <row r="16" spans="1:6" x14ac:dyDescent="0.25">
      <c r="A16" s="9" t="s">
        <v>11</v>
      </c>
      <c r="B16" s="16">
        <v>588.14380247999998</v>
      </c>
      <c r="C16" s="16">
        <v>641.91624337000007</v>
      </c>
      <c r="D16" s="10">
        <f t="shared" si="0"/>
        <v>9.1427369740631832</v>
      </c>
      <c r="E16" s="3"/>
      <c r="F16" s="22"/>
    </row>
    <row r="17" spans="1:6" x14ac:dyDescent="0.25">
      <c r="A17" s="11" t="s">
        <v>12</v>
      </c>
      <c r="B17" s="17">
        <v>196.23292233999999</v>
      </c>
      <c r="C17" s="17">
        <v>216.39595598999998</v>
      </c>
      <c r="D17" s="12">
        <f t="shared" si="0"/>
        <v>10.275051408073523</v>
      </c>
      <c r="E17" s="3"/>
      <c r="F17" s="22"/>
    </row>
    <row r="18" spans="1:6" x14ac:dyDescent="0.25">
      <c r="A18" s="13" t="s">
        <v>13</v>
      </c>
      <c r="B18" s="19">
        <v>2932.0758528400006</v>
      </c>
      <c r="C18" s="19">
        <v>3141.3746206800001</v>
      </c>
      <c r="D18" s="20">
        <f t="shared" si="0"/>
        <v>7.1382453369094492</v>
      </c>
      <c r="E18" s="3"/>
      <c r="F18" s="22"/>
    </row>
    <row r="19" spans="1:6" ht="15" customHeight="1" x14ac:dyDescent="0.25">
      <c r="A19" s="2"/>
      <c r="B19" s="186" t="s">
        <v>14</v>
      </c>
      <c r="C19" s="186"/>
      <c r="D19" s="186"/>
      <c r="E19" s="3"/>
    </row>
    <row r="20" spans="1:6" ht="15" customHeight="1" x14ac:dyDescent="0.25">
      <c r="A20" s="5" t="s">
        <v>3</v>
      </c>
      <c r="B20" s="6">
        <v>2023</v>
      </c>
      <c r="C20" s="6">
        <v>2024</v>
      </c>
      <c r="D20" s="185" t="s">
        <v>72</v>
      </c>
      <c r="E20" s="3"/>
    </row>
    <row r="21" spans="1:6" x14ac:dyDescent="0.25">
      <c r="A21" s="8" t="s">
        <v>4</v>
      </c>
      <c r="B21" s="14">
        <v>61.76</v>
      </c>
      <c r="C21" s="14">
        <v>64.022148460000011</v>
      </c>
      <c r="D21" s="12">
        <f>(C21*100)/B21-100</f>
        <v>3.6628051489637414</v>
      </c>
      <c r="E21" s="3"/>
    </row>
    <row r="22" spans="1:6" x14ac:dyDescent="0.25">
      <c r="A22" s="9" t="s">
        <v>5</v>
      </c>
      <c r="B22" s="16">
        <v>220.5</v>
      </c>
      <c r="C22" s="16">
        <v>236</v>
      </c>
      <c r="D22" s="10">
        <f t="shared" ref="D22:D37" si="1">(C22*100)/B22-100</f>
        <v>7.0294784580498799</v>
      </c>
      <c r="E22" s="3"/>
    </row>
    <row r="23" spans="1:6" x14ac:dyDescent="0.25">
      <c r="A23" s="11" t="s">
        <v>15</v>
      </c>
      <c r="B23" s="17">
        <v>46.7</v>
      </c>
      <c r="C23" s="17">
        <v>49.800478980000001</v>
      </c>
      <c r="D23" s="12">
        <f t="shared" si="1"/>
        <v>6.6391412847965654</v>
      </c>
      <c r="E23" s="3"/>
    </row>
    <row r="24" spans="1:6" x14ac:dyDescent="0.25">
      <c r="A24" s="9" t="s">
        <v>16</v>
      </c>
      <c r="B24" s="16">
        <v>43.43</v>
      </c>
      <c r="C24" s="16">
        <v>42.033091770000006</v>
      </c>
      <c r="D24" s="10">
        <f t="shared" si="1"/>
        <v>-3.2164591987105382</v>
      </c>
      <c r="E24" s="3"/>
    </row>
    <row r="25" spans="1:6" x14ac:dyDescent="0.25">
      <c r="A25" s="11" t="s">
        <v>6</v>
      </c>
      <c r="B25" s="17">
        <v>130.71</v>
      </c>
      <c r="C25" s="17">
        <v>150.86647473999997</v>
      </c>
      <c r="D25" s="12">
        <f t="shared" si="1"/>
        <v>15.420759498125591</v>
      </c>
      <c r="E25" s="3"/>
    </row>
    <row r="26" spans="1:6" x14ac:dyDescent="0.25">
      <c r="A26" s="9" t="s">
        <v>17</v>
      </c>
      <c r="B26" s="16">
        <v>77.14</v>
      </c>
      <c r="C26" s="16">
        <v>81.373000000000005</v>
      </c>
      <c r="D26" s="10">
        <f t="shared" si="1"/>
        <v>5.4874254602022319</v>
      </c>
      <c r="E26" s="3"/>
    </row>
    <row r="27" spans="1:6" x14ac:dyDescent="0.25">
      <c r="A27" s="11" t="s">
        <v>18</v>
      </c>
      <c r="B27" s="17">
        <v>20.27</v>
      </c>
      <c r="C27" s="17">
        <v>20.082191000000002</v>
      </c>
      <c r="D27" s="12">
        <f t="shared" si="1"/>
        <v>-0.92653675382337042</v>
      </c>
      <c r="E27" s="3"/>
    </row>
    <row r="28" spans="1:6" x14ac:dyDescent="0.25">
      <c r="A28" s="9" t="s">
        <v>7</v>
      </c>
      <c r="B28" s="16">
        <v>94.79</v>
      </c>
      <c r="C28" s="16">
        <v>98.608685969999996</v>
      </c>
      <c r="D28" s="10">
        <f t="shared" si="1"/>
        <v>4.0285747125223992</v>
      </c>
      <c r="E28" s="3"/>
    </row>
    <row r="29" spans="1:6" x14ac:dyDescent="0.25">
      <c r="A29" s="11" t="s">
        <v>8</v>
      </c>
      <c r="B29" s="17">
        <v>181.47</v>
      </c>
      <c r="C29" s="17">
        <v>185.15762724999999</v>
      </c>
      <c r="D29" s="12">
        <f t="shared" si="1"/>
        <v>2.0320864330192308</v>
      </c>
      <c r="E29" s="3"/>
    </row>
    <row r="30" spans="1:6" x14ac:dyDescent="0.25">
      <c r="A30" s="9" t="s">
        <v>9</v>
      </c>
      <c r="B30" s="16">
        <v>61.83</v>
      </c>
      <c r="C30" s="16">
        <v>77.224549999999994</v>
      </c>
      <c r="D30" s="10">
        <f t="shared" si="1"/>
        <v>24.898188581594681</v>
      </c>
      <c r="E30" s="3"/>
    </row>
    <row r="31" spans="1:6" x14ac:dyDescent="0.25">
      <c r="A31" s="2" t="s">
        <v>10</v>
      </c>
      <c r="B31" s="17">
        <v>68.459999999999994</v>
      </c>
      <c r="C31" s="17">
        <v>70.573710000000005</v>
      </c>
      <c r="D31" s="12">
        <f t="shared" si="1"/>
        <v>3.0875109553023918</v>
      </c>
      <c r="E31" s="3"/>
    </row>
    <row r="32" spans="1:6" x14ac:dyDescent="0.25">
      <c r="A32" s="9" t="s">
        <v>11</v>
      </c>
      <c r="B32" s="16">
        <v>352.81</v>
      </c>
      <c r="C32" s="16">
        <v>370.97979800000002</v>
      </c>
      <c r="D32" s="10">
        <f t="shared" si="1"/>
        <v>5.1500235254102762</v>
      </c>
      <c r="E32" s="3"/>
    </row>
    <row r="33" spans="1:5" x14ac:dyDescent="0.25">
      <c r="A33" s="18" t="s">
        <v>19</v>
      </c>
      <c r="B33" s="17">
        <v>16.940000000000001</v>
      </c>
      <c r="C33" s="17">
        <v>19.094999999999999</v>
      </c>
      <c r="D33" s="12">
        <f t="shared" si="1"/>
        <v>12.721369539551347</v>
      </c>
      <c r="E33" s="3"/>
    </row>
    <row r="34" spans="1:5" x14ac:dyDescent="0.25">
      <c r="A34" s="9" t="s">
        <v>20</v>
      </c>
      <c r="B34" s="16">
        <v>20.86</v>
      </c>
      <c r="C34" s="16">
        <v>21.761570949999999</v>
      </c>
      <c r="D34" s="10">
        <f t="shared" si="1"/>
        <v>4.3220083892617538</v>
      </c>
      <c r="E34" s="3"/>
    </row>
    <row r="35" spans="1:5" x14ac:dyDescent="0.25">
      <c r="A35" s="18" t="s">
        <v>21</v>
      </c>
      <c r="B35" s="17">
        <v>0</v>
      </c>
      <c r="C35" s="17">
        <v>21.102036299999998</v>
      </c>
      <c r="D35" s="12"/>
      <c r="E35" s="3"/>
    </row>
    <row r="36" spans="1:5" x14ac:dyDescent="0.25">
      <c r="A36" s="9" t="s">
        <v>12</v>
      </c>
      <c r="B36" s="16">
        <v>68.72</v>
      </c>
      <c r="C36" s="16">
        <v>76.555408229999983</v>
      </c>
      <c r="D36" s="10">
        <f t="shared" si="1"/>
        <v>11.401932814318954</v>
      </c>
      <c r="E36" s="3"/>
    </row>
    <row r="37" spans="1:5" x14ac:dyDescent="0.25">
      <c r="A37" s="13" t="s">
        <v>13</v>
      </c>
      <c r="B37" s="19">
        <v>1466.38</v>
      </c>
      <c r="C37" s="19">
        <v>1585.2357716500003</v>
      </c>
      <c r="D37" s="20">
        <f t="shared" si="1"/>
        <v>8.1053868472019559</v>
      </c>
      <c r="E37" s="3"/>
    </row>
    <row r="38" spans="1:5" ht="26.25" customHeight="1" x14ac:dyDescent="0.25">
      <c r="A38" s="2"/>
      <c r="B38" s="186" t="s">
        <v>22</v>
      </c>
      <c r="C38" s="186"/>
      <c r="D38" s="186"/>
      <c r="E38" s="3"/>
    </row>
    <row r="39" spans="1:5" ht="15" customHeight="1" x14ac:dyDescent="0.25">
      <c r="A39" s="5" t="s">
        <v>3</v>
      </c>
      <c r="B39" s="6">
        <v>2023</v>
      </c>
      <c r="C39" s="6">
        <v>2024</v>
      </c>
      <c r="D39" s="185" t="s">
        <v>72</v>
      </c>
      <c r="E39" s="3"/>
    </row>
    <row r="40" spans="1:5" x14ac:dyDescent="0.25">
      <c r="A40" s="8" t="s">
        <v>4</v>
      </c>
      <c r="B40" s="23">
        <v>127.52</v>
      </c>
      <c r="C40" s="14">
        <v>133.22833433999998</v>
      </c>
      <c r="D40" s="12">
        <f>(C40*100)/B40-100</f>
        <v>4.4764227885821697</v>
      </c>
      <c r="E40" s="3"/>
    </row>
    <row r="41" spans="1:5" x14ac:dyDescent="0.25">
      <c r="A41" s="9" t="s">
        <v>5</v>
      </c>
      <c r="B41" s="25">
        <v>195.28</v>
      </c>
      <c r="C41" s="184">
        <v>215.40999440000002</v>
      </c>
      <c r="D41" s="10">
        <f t="shared" ref="D41:D49" si="2">(C41*100)/B41-100</f>
        <v>10.308272429332263</v>
      </c>
      <c r="E41" s="3"/>
    </row>
    <row r="42" spans="1:5" x14ac:dyDescent="0.25">
      <c r="A42" s="11" t="s">
        <v>6</v>
      </c>
      <c r="B42" s="24">
        <v>221.63</v>
      </c>
      <c r="C42" s="17">
        <v>240.72243359999996</v>
      </c>
      <c r="D42" s="12">
        <f t="shared" si="2"/>
        <v>8.6145529034877768</v>
      </c>
      <c r="E42" s="3"/>
    </row>
    <row r="43" spans="1:5" x14ac:dyDescent="0.25">
      <c r="A43" s="9" t="s">
        <v>7</v>
      </c>
      <c r="B43" s="25">
        <v>122.56</v>
      </c>
      <c r="C43" s="184">
        <v>131.58919929000001</v>
      </c>
      <c r="D43" s="10">
        <f t="shared" si="2"/>
        <v>7.3671665225195966</v>
      </c>
      <c r="E43" s="3"/>
    </row>
    <row r="44" spans="1:5" x14ac:dyDescent="0.25">
      <c r="A44" s="11" t="s">
        <v>8</v>
      </c>
      <c r="B44" s="24">
        <v>232.43</v>
      </c>
      <c r="C44" s="17">
        <v>233.18742677000003</v>
      </c>
      <c r="D44" s="12">
        <f t="shared" si="2"/>
        <v>0.32587306716001763</v>
      </c>
      <c r="E44" s="3"/>
    </row>
    <row r="45" spans="1:5" x14ac:dyDescent="0.25">
      <c r="A45" s="9" t="s">
        <v>9</v>
      </c>
      <c r="B45" s="25">
        <v>141.33000000000001</v>
      </c>
      <c r="C45" s="184">
        <v>148.18626740999997</v>
      </c>
      <c r="D45" s="10">
        <f t="shared" si="2"/>
        <v>4.8512470176183058</v>
      </c>
      <c r="E45" s="3"/>
    </row>
    <row r="46" spans="1:5" x14ac:dyDescent="0.25">
      <c r="A46" s="11" t="s">
        <v>10</v>
      </c>
      <c r="B46" s="24">
        <v>99.87</v>
      </c>
      <c r="C46" s="17">
        <v>104.99680733999998</v>
      </c>
      <c r="D46" s="12">
        <f t="shared" si="2"/>
        <v>5.1334808651246391</v>
      </c>
      <c r="E46" s="3"/>
    </row>
    <row r="47" spans="1:5" x14ac:dyDescent="0.25">
      <c r="A47" s="9" t="s">
        <v>11</v>
      </c>
      <c r="B47" s="25">
        <v>197.54</v>
      </c>
      <c r="C47" s="184">
        <v>208.97783812000006</v>
      </c>
      <c r="D47" s="10">
        <f t="shared" si="2"/>
        <v>5.7901377543788897</v>
      </c>
      <c r="E47" s="3"/>
    </row>
    <row r="48" spans="1:5" x14ac:dyDescent="0.25">
      <c r="A48" s="11" t="s">
        <v>12</v>
      </c>
      <c r="B48" s="24">
        <v>127.52</v>
      </c>
      <c r="C48" s="17">
        <v>139.84054775999999</v>
      </c>
      <c r="D48" s="12">
        <f t="shared" si="2"/>
        <v>9.6616591593475505</v>
      </c>
      <c r="E48" s="3"/>
    </row>
    <row r="49" spans="1:5" x14ac:dyDescent="0.25">
      <c r="A49" s="13" t="s">
        <v>13</v>
      </c>
      <c r="B49" s="19">
        <v>1465.69</v>
      </c>
      <c r="C49" s="19">
        <v>1556.1388490300001</v>
      </c>
      <c r="D49" s="20">
        <f t="shared" si="2"/>
        <v>6.1710763551637768</v>
      </c>
      <c r="E49" s="3"/>
    </row>
    <row r="50" spans="1:5" ht="23.25" customHeight="1" x14ac:dyDescent="0.25">
      <c r="A50" s="2" t="s">
        <v>23</v>
      </c>
      <c r="B50" s="21"/>
      <c r="C50" s="21"/>
      <c r="D50" s="21"/>
      <c r="E50" s="3"/>
    </row>
  </sheetData>
  <mergeCells count="4">
    <mergeCell ref="B38:D38"/>
    <mergeCell ref="A1:D1"/>
    <mergeCell ref="B7:D7"/>
    <mergeCell ref="B19:D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8BC09-64E9-45B8-AC97-59119B636318}">
  <dimension ref="A1:T88"/>
  <sheetViews>
    <sheetView workbookViewId="0">
      <selection activeCell="A92" sqref="A92"/>
    </sheetView>
  </sheetViews>
  <sheetFormatPr baseColWidth="10" defaultRowHeight="15" x14ac:dyDescent="0.25"/>
  <sheetData>
    <row r="1" spans="1:20" ht="23.25" x14ac:dyDescent="0.25">
      <c r="A1" s="195" t="s">
        <v>71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</row>
    <row r="2" spans="1:20" ht="20.25" x14ac:dyDescent="0.25">
      <c r="A2" s="196" t="s">
        <v>68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</row>
    <row r="3" spans="1:20" ht="20.25" x14ac:dyDescent="0.25">
      <c r="A3" s="188" t="s">
        <v>69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</row>
    <row r="6" spans="1:20" x14ac:dyDescent="0.25">
      <c r="A6" s="80" t="s">
        <v>24</v>
      </c>
    </row>
    <row r="7" spans="1:20" ht="15.75" thickBot="1" x14ac:dyDescent="0.3">
      <c r="A7" s="197" t="s">
        <v>25</v>
      </c>
      <c r="B7" s="198" t="s">
        <v>26</v>
      </c>
      <c r="C7" s="26"/>
      <c r="D7" s="27" t="s">
        <v>27</v>
      </c>
      <c r="E7" s="27" t="s">
        <v>27</v>
      </c>
      <c r="F7" s="27" t="s">
        <v>27</v>
      </c>
      <c r="G7" s="27" t="s">
        <v>27</v>
      </c>
      <c r="H7" s="27" t="s">
        <v>27</v>
      </c>
      <c r="I7" s="27" t="s">
        <v>27</v>
      </c>
      <c r="J7" s="27" t="s">
        <v>27</v>
      </c>
      <c r="K7" s="27" t="s">
        <v>27</v>
      </c>
      <c r="L7" s="27" t="s">
        <v>27</v>
      </c>
      <c r="M7" s="200" t="s">
        <v>28</v>
      </c>
      <c r="N7" s="28" t="s">
        <v>29</v>
      </c>
      <c r="O7" s="28" t="s">
        <v>30</v>
      </c>
      <c r="P7" s="28" t="s">
        <v>31</v>
      </c>
      <c r="Q7" s="28" t="s">
        <v>32</v>
      </c>
      <c r="R7" s="28" t="s">
        <v>33</v>
      </c>
      <c r="S7" s="28" t="s">
        <v>34</v>
      </c>
      <c r="T7" s="29" t="s">
        <v>35</v>
      </c>
    </row>
    <row r="8" spans="1:20" ht="16.5" thickTop="1" thickBot="1" x14ac:dyDescent="0.3">
      <c r="A8" s="197"/>
      <c r="B8" s="199"/>
      <c r="C8" s="30"/>
      <c r="D8" s="27" t="s">
        <v>36</v>
      </c>
      <c r="E8" s="27" t="s">
        <v>36</v>
      </c>
      <c r="F8" s="27" t="s">
        <v>36</v>
      </c>
      <c r="G8" s="27" t="s">
        <v>36</v>
      </c>
      <c r="H8" s="27" t="s">
        <v>36</v>
      </c>
      <c r="I8" s="27" t="s">
        <v>36</v>
      </c>
      <c r="J8" s="27" t="s">
        <v>36</v>
      </c>
      <c r="K8" s="27" t="s">
        <v>36</v>
      </c>
      <c r="L8" s="27" t="s">
        <v>36</v>
      </c>
      <c r="M8" s="201"/>
      <c r="N8" s="27"/>
      <c r="O8" s="27" t="s">
        <v>37</v>
      </c>
      <c r="P8" s="27"/>
      <c r="Q8" s="27" t="s">
        <v>36</v>
      </c>
      <c r="R8" s="27" t="s">
        <v>38</v>
      </c>
      <c r="S8" s="27" t="s">
        <v>39</v>
      </c>
      <c r="T8" s="29" t="s">
        <v>40</v>
      </c>
    </row>
    <row r="9" spans="1:20" ht="16.5" thickTop="1" thickBot="1" x14ac:dyDescent="0.3">
      <c r="A9" s="197"/>
      <c r="B9" s="199"/>
      <c r="C9" s="30"/>
      <c r="D9" s="27" t="s">
        <v>4</v>
      </c>
      <c r="E9" s="27" t="s">
        <v>5</v>
      </c>
      <c r="F9" s="27" t="s">
        <v>6</v>
      </c>
      <c r="G9" s="27" t="s">
        <v>7</v>
      </c>
      <c r="H9" s="27" t="s">
        <v>8</v>
      </c>
      <c r="I9" s="27" t="s">
        <v>9</v>
      </c>
      <c r="J9" s="27" t="s">
        <v>10</v>
      </c>
      <c r="K9" s="27" t="s">
        <v>11</v>
      </c>
      <c r="L9" s="27" t="s">
        <v>12</v>
      </c>
      <c r="M9" s="201"/>
      <c r="N9" s="27"/>
      <c r="O9" s="27"/>
      <c r="P9" s="27"/>
      <c r="Q9" s="27" t="s">
        <v>41</v>
      </c>
      <c r="R9" s="27" t="s">
        <v>42</v>
      </c>
      <c r="S9" s="27"/>
      <c r="T9" s="29" t="s">
        <v>43</v>
      </c>
    </row>
    <row r="10" spans="1:20" ht="15.75" thickTop="1" x14ac:dyDescent="0.25">
      <c r="A10" s="31"/>
      <c r="B10" s="32"/>
      <c r="C10" s="33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5"/>
    </row>
    <row r="11" spans="1:20" x14ac:dyDescent="0.25">
      <c r="A11" s="36"/>
      <c r="B11" s="37" t="s">
        <v>44</v>
      </c>
      <c r="C11" s="38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40"/>
    </row>
    <row r="12" spans="1:20" x14ac:dyDescent="0.25">
      <c r="A12" s="41">
        <v>1</v>
      </c>
      <c r="B12" s="42" t="s">
        <v>45</v>
      </c>
      <c r="C12" s="43"/>
      <c r="D12" s="44">
        <v>73026.931989999997</v>
      </c>
      <c r="E12" s="44">
        <v>172125.02856999999</v>
      </c>
      <c r="F12" s="44">
        <v>185647.03838000001</v>
      </c>
      <c r="G12" s="44">
        <v>63470.757769999997</v>
      </c>
      <c r="H12" s="44">
        <v>135712.98404000001</v>
      </c>
      <c r="I12" s="44">
        <v>76175.335890000002</v>
      </c>
      <c r="J12" s="44">
        <v>49190.291149999997</v>
      </c>
      <c r="K12" s="44">
        <v>203128.89222000001</v>
      </c>
      <c r="L12" s="44">
        <v>70084.758910000004</v>
      </c>
      <c r="M12" s="44">
        <v>53636.704550000002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4">
        <v>0</v>
      </c>
      <c r="T12" s="45">
        <v>1082198.7234699999</v>
      </c>
    </row>
    <row r="13" spans="1:20" x14ac:dyDescent="0.25">
      <c r="A13" s="46">
        <v>2</v>
      </c>
      <c r="B13" s="47" t="s">
        <v>46</v>
      </c>
      <c r="C13" s="43"/>
      <c r="D13" s="44">
        <v>4376.6121000000003</v>
      </c>
      <c r="E13" s="44">
        <v>22355.738000000001</v>
      </c>
      <c r="F13" s="44">
        <v>12292.29263</v>
      </c>
      <c r="G13" s="44">
        <v>17649.48789</v>
      </c>
      <c r="H13" s="44">
        <v>11927.582539999999</v>
      </c>
      <c r="I13" s="44">
        <v>7386.1091900000001</v>
      </c>
      <c r="J13" s="44">
        <v>6852.8713699999998</v>
      </c>
      <c r="K13" s="44">
        <v>36589.836410000004</v>
      </c>
      <c r="L13" s="44">
        <v>7061.3007699999998</v>
      </c>
      <c r="M13" s="44">
        <v>43229.470580000001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5">
        <v>169721.30148000002</v>
      </c>
    </row>
    <row r="14" spans="1:20" x14ac:dyDescent="0.25">
      <c r="A14" s="46">
        <v>3</v>
      </c>
      <c r="B14" s="47" t="s">
        <v>47</v>
      </c>
      <c r="C14" s="43"/>
      <c r="D14" s="44">
        <v>34541.725859999999</v>
      </c>
      <c r="E14" s="44">
        <v>90276.778099999996</v>
      </c>
      <c r="F14" s="44">
        <v>80304.199649999995</v>
      </c>
      <c r="G14" s="44">
        <v>49206.780270000003</v>
      </c>
      <c r="H14" s="44">
        <v>76314.940499999997</v>
      </c>
      <c r="I14" s="44">
        <v>44447.449090000002</v>
      </c>
      <c r="J14" s="44">
        <v>24446.822390000001</v>
      </c>
      <c r="K14" s="44">
        <v>85745.563290000006</v>
      </c>
      <c r="L14" s="44">
        <v>38855.502070000002</v>
      </c>
      <c r="M14" s="44">
        <v>96178.010299999994</v>
      </c>
      <c r="N14" s="44">
        <v>0</v>
      </c>
      <c r="O14" s="44">
        <v>0</v>
      </c>
      <c r="P14" s="44">
        <v>33083.971740000001</v>
      </c>
      <c r="Q14" s="44">
        <v>553.95146999999997</v>
      </c>
      <c r="R14" s="44">
        <v>2265.77718</v>
      </c>
      <c r="S14" s="44">
        <v>0</v>
      </c>
      <c r="T14" s="45">
        <v>656221.47190999985</v>
      </c>
    </row>
    <row r="15" spans="1:20" x14ac:dyDescent="0.25">
      <c r="A15" s="46">
        <v>4</v>
      </c>
      <c r="B15" s="47" t="s">
        <v>48</v>
      </c>
      <c r="C15" s="43"/>
      <c r="D15" s="44">
        <v>54576.776330000001</v>
      </c>
      <c r="E15" s="44">
        <v>139027.86488000001</v>
      </c>
      <c r="F15" s="44">
        <v>159507.05128000001</v>
      </c>
      <c r="G15" s="44">
        <v>66856.700630000007</v>
      </c>
      <c r="H15" s="44">
        <v>132031.15638</v>
      </c>
      <c r="I15" s="44">
        <v>57979.955309999998</v>
      </c>
      <c r="J15" s="44">
        <v>34329.025710000002</v>
      </c>
      <c r="K15" s="44">
        <v>223744.45365000001</v>
      </c>
      <c r="L15" s="44">
        <v>58376.557930000003</v>
      </c>
      <c r="M15" s="44">
        <v>831319.31243000005</v>
      </c>
      <c r="N15" s="44">
        <v>0</v>
      </c>
      <c r="O15" s="44">
        <v>0</v>
      </c>
      <c r="P15" s="44">
        <v>26409.18679</v>
      </c>
      <c r="Q15" s="44">
        <v>779.66777999999999</v>
      </c>
      <c r="R15" s="44">
        <v>5239.8479299999999</v>
      </c>
      <c r="S15" s="44">
        <v>123795.59599</v>
      </c>
      <c r="T15" s="45">
        <v>1666381.96104</v>
      </c>
    </row>
    <row r="16" spans="1:20" x14ac:dyDescent="0.25">
      <c r="A16" s="46">
        <v>5</v>
      </c>
      <c r="B16" s="47" t="s">
        <v>49</v>
      </c>
      <c r="C16" s="43"/>
      <c r="D16" s="44">
        <v>10863.022070000001</v>
      </c>
      <c r="E16" s="44">
        <v>30193.87342</v>
      </c>
      <c r="F16" s="44">
        <v>8981.2802499999998</v>
      </c>
      <c r="G16" s="44">
        <v>9562.7933400000002</v>
      </c>
      <c r="H16" s="44">
        <v>18884.58743</v>
      </c>
      <c r="I16" s="44">
        <v>8617.2438399999992</v>
      </c>
      <c r="J16" s="44">
        <v>17328.144090000002</v>
      </c>
      <c r="K16" s="44">
        <v>12620.75865</v>
      </c>
      <c r="L16" s="44">
        <v>12450.358819999999</v>
      </c>
      <c r="M16" s="44">
        <v>12924.09491</v>
      </c>
      <c r="N16" s="44">
        <v>0</v>
      </c>
      <c r="O16" s="44">
        <v>0</v>
      </c>
      <c r="P16" s="44">
        <v>1930.9955600000001</v>
      </c>
      <c r="Q16" s="44">
        <v>3951.0708300000001</v>
      </c>
      <c r="R16" s="44">
        <v>7915.7276700000002</v>
      </c>
      <c r="S16" s="44">
        <v>0</v>
      </c>
      <c r="T16" s="45">
        <v>156223.95088000002</v>
      </c>
    </row>
    <row r="17" spans="1:20" x14ac:dyDescent="0.25">
      <c r="A17" s="48"/>
      <c r="B17" s="49" t="s">
        <v>50</v>
      </c>
      <c r="C17" s="43"/>
      <c r="D17" s="50">
        <v>177385.06834999999</v>
      </c>
      <c r="E17" s="50">
        <v>453979.28297</v>
      </c>
      <c r="F17" s="50">
        <v>446731.86219000007</v>
      </c>
      <c r="G17" s="50">
        <v>206746.51990000001</v>
      </c>
      <c r="H17" s="50">
        <v>374871.25089000002</v>
      </c>
      <c r="I17" s="50">
        <v>194606.09332000001</v>
      </c>
      <c r="J17" s="50">
        <v>132147.15471</v>
      </c>
      <c r="K17" s="50">
        <v>561829.50422</v>
      </c>
      <c r="L17" s="50">
        <v>186828.4785</v>
      </c>
      <c r="M17" s="50">
        <v>1037287.59277</v>
      </c>
      <c r="N17" s="50">
        <v>0</v>
      </c>
      <c r="O17" s="50">
        <v>0</v>
      </c>
      <c r="P17" s="50">
        <v>61424.154090000004</v>
      </c>
      <c r="Q17" s="50">
        <v>5284.6900800000003</v>
      </c>
      <c r="R17" s="50">
        <v>15421.352780000001</v>
      </c>
      <c r="S17" s="50">
        <v>123795.59599</v>
      </c>
      <c r="T17" s="51">
        <v>3730747.4087800002</v>
      </c>
    </row>
    <row r="18" spans="1:20" x14ac:dyDescent="0.25">
      <c r="A18" s="46">
        <v>6</v>
      </c>
      <c r="B18" s="47" t="s">
        <v>51</v>
      </c>
      <c r="C18" s="43"/>
      <c r="D18" s="52">
        <v>1566.5676599999999</v>
      </c>
      <c r="E18" s="52">
        <v>10619.627490000001</v>
      </c>
      <c r="F18" s="52">
        <v>3058.4859200000001</v>
      </c>
      <c r="G18" s="52">
        <v>2765.09159</v>
      </c>
      <c r="H18" s="52">
        <v>423.87443999999999</v>
      </c>
      <c r="I18" s="52">
        <v>8541.8273800000006</v>
      </c>
      <c r="J18" s="52">
        <v>4257.0243399999999</v>
      </c>
      <c r="K18" s="52">
        <v>13692.73832</v>
      </c>
      <c r="L18" s="52">
        <v>978.59136999999998</v>
      </c>
      <c r="M18" s="52">
        <v>680</v>
      </c>
      <c r="N18" s="52">
        <v>0</v>
      </c>
      <c r="O18" s="52">
        <v>0</v>
      </c>
      <c r="P18" s="52">
        <v>6.1</v>
      </c>
      <c r="Q18" s="52">
        <v>0</v>
      </c>
      <c r="R18" s="52">
        <v>519.32896000000005</v>
      </c>
      <c r="S18" s="52">
        <v>0</v>
      </c>
      <c r="T18" s="45">
        <v>47109.257470000004</v>
      </c>
    </row>
    <row r="19" spans="1:20" x14ac:dyDescent="0.25">
      <c r="A19" s="46">
        <v>7</v>
      </c>
      <c r="B19" s="47" t="s">
        <v>52</v>
      </c>
      <c r="C19" s="43"/>
      <c r="D19" s="52">
        <v>12713.11347</v>
      </c>
      <c r="E19" s="52">
        <v>46648.887949999997</v>
      </c>
      <c r="F19" s="52">
        <v>40367.93821</v>
      </c>
      <c r="G19" s="52">
        <v>19831.3436</v>
      </c>
      <c r="H19" s="52">
        <v>36672.866820000003</v>
      </c>
      <c r="I19" s="52">
        <v>17159.834480000001</v>
      </c>
      <c r="J19" s="52">
        <v>28151.563719999998</v>
      </c>
      <c r="K19" s="52">
        <v>48875.089870000003</v>
      </c>
      <c r="L19" s="52">
        <v>26042.124260000001</v>
      </c>
      <c r="M19" s="52">
        <v>54490.838190000002</v>
      </c>
      <c r="N19" s="52">
        <v>0</v>
      </c>
      <c r="O19" s="52">
        <v>0</v>
      </c>
      <c r="P19" s="52">
        <v>6163.1508599999997</v>
      </c>
      <c r="Q19" s="52">
        <v>618.12938999999994</v>
      </c>
      <c r="R19" s="52">
        <v>5191.3652000000002</v>
      </c>
      <c r="S19" s="52">
        <v>156899.92092</v>
      </c>
      <c r="T19" s="45">
        <v>186026.32509999996</v>
      </c>
    </row>
    <row r="20" spans="1:20" x14ac:dyDescent="0.25">
      <c r="A20" s="53"/>
      <c r="B20" s="54" t="s">
        <v>53</v>
      </c>
      <c r="C20" s="43"/>
      <c r="D20" s="50">
        <v>14279.681130000001</v>
      </c>
      <c r="E20" s="50">
        <v>57268.515439999996</v>
      </c>
      <c r="F20" s="50">
        <v>43426.424129999999</v>
      </c>
      <c r="G20" s="50">
        <v>22596.43519</v>
      </c>
      <c r="H20" s="50">
        <v>37096.741260000003</v>
      </c>
      <c r="I20" s="50">
        <v>25701.66186</v>
      </c>
      <c r="J20" s="50">
        <v>32408.588059999998</v>
      </c>
      <c r="K20" s="50">
        <v>62567.82819</v>
      </c>
      <c r="L20" s="50">
        <v>27020.715629999999</v>
      </c>
      <c r="M20" s="50">
        <v>55170.838190000002</v>
      </c>
      <c r="N20" s="50">
        <v>0</v>
      </c>
      <c r="O20" s="50">
        <v>0</v>
      </c>
      <c r="P20" s="50">
        <v>6169.2508600000001</v>
      </c>
      <c r="Q20" s="50">
        <v>618.12938999999994</v>
      </c>
      <c r="R20" s="50">
        <v>5710.69416</v>
      </c>
      <c r="S20" s="50">
        <v>156899.92092</v>
      </c>
      <c r="T20" s="51">
        <v>233135.58256999997</v>
      </c>
    </row>
    <row r="21" spans="1:20" x14ac:dyDescent="0.25">
      <c r="A21" s="53"/>
      <c r="B21" s="55" t="s">
        <v>54</v>
      </c>
      <c r="C21" s="43"/>
      <c r="D21" s="50">
        <v>191664.74948</v>
      </c>
      <c r="E21" s="50">
        <v>511247.79840999999</v>
      </c>
      <c r="F21" s="50">
        <v>490158.28632000007</v>
      </c>
      <c r="G21" s="50">
        <v>229342.95509</v>
      </c>
      <c r="H21" s="50">
        <v>411967.99215000001</v>
      </c>
      <c r="I21" s="50">
        <v>220307.75518000001</v>
      </c>
      <c r="J21" s="50">
        <v>164555.74277000001</v>
      </c>
      <c r="K21" s="50">
        <v>624397.33241000003</v>
      </c>
      <c r="L21" s="50">
        <v>213849.19412999999</v>
      </c>
      <c r="M21" s="50">
        <v>1092458.43096</v>
      </c>
      <c r="N21" s="50">
        <v>0</v>
      </c>
      <c r="O21" s="50">
        <v>0</v>
      </c>
      <c r="P21" s="50">
        <v>67593.404949999996</v>
      </c>
      <c r="Q21" s="50">
        <v>5902.8194700000004</v>
      </c>
      <c r="R21" s="50">
        <v>21132.04694</v>
      </c>
      <c r="S21" s="50">
        <v>280695.51691000001</v>
      </c>
      <c r="T21" s="51">
        <v>3963882.9913500017</v>
      </c>
    </row>
    <row r="22" spans="1:20" x14ac:dyDescent="0.25">
      <c r="A22" s="46">
        <v>8</v>
      </c>
      <c r="B22" s="47" t="s">
        <v>55</v>
      </c>
      <c r="C22" s="43"/>
      <c r="D22" s="52">
        <v>105.00107</v>
      </c>
      <c r="E22" s="52">
        <v>16775.481950000001</v>
      </c>
      <c r="F22" s="52">
        <v>246.58553000000001</v>
      </c>
      <c r="G22" s="52">
        <v>859.92385999999999</v>
      </c>
      <c r="H22" s="52">
        <v>302.35269</v>
      </c>
      <c r="I22" s="52">
        <v>26</v>
      </c>
      <c r="J22" s="52">
        <v>4239.1450000000004</v>
      </c>
      <c r="K22" s="52">
        <v>1329.2180000000001</v>
      </c>
      <c r="L22" s="52">
        <v>303.10104000000001</v>
      </c>
      <c r="M22" s="52">
        <v>12042.57207</v>
      </c>
      <c r="N22" s="52">
        <v>0</v>
      </c>
      <c r="O22" s="52">
        <v>0</v>
      </c>
      <c r="P22" s="52">
        <v>15.5</v>
      </c>
      <c r="Q22" s="52">
        <v>0</v>
      </c>
      <c r="R22" s="52">
        <v>135.84</v>
      </c>
      <c r="S22" s="52">
        <v>0</v>
      </c>
      <c r="T22" s="45">
        <v>36380.721209999996</v>
      </c>
    </row>
    <row r="23" spans="1:20" x14ac:dyDescent="0.25">
      <c r="A23" s="46">
        <v>9</v>
      </c>
      <c r="B23" s="42" t="s">
        <v>56</v>
      </c>
      <c r="C23" s="43"/>
      <c r="D23" s="52">
        <v>5904.3777</v>
      </c>
      <c r="E23" s="52">
        <v>16072.942290000001</v>
      </c>
      <c r="F23" s="52">
        <v>5072.6174799999999</v>
      </c>
      <c r="G23" s="52">
        <v>4525.3518700000004</v>
      </c>
      <c r="H23" s="52">
        <v>7383.0168599999997</v>
      </c>
      <c r="I23" s="52">
        <v>5711.4608900000003</v>
      </c>
      <c r="J23" s="52">
        <v>7277.1562599999997</v>
      </c>
      <c r="K23" s="52">
        <v>17598.472040000001</v>
      </c>
      <c r="L23" s="52">
        <v>2710.4006800000002</v>
      </c>
      <c r="M23" s="52">
        <v>30102.546999999999</v>
      </c>
      <c r="N23" s="52">
        <v>0</v>
      </c>
      <c r="O23" s="52">
        <v>0</v>
      </c>
      <c r="P23" s="52">
        <v>2E-3</v>
      </c>
      <c r="Q23" s="52">
        <v>79.799499999999995</v>
      </c>
      <c r="R23" s="52">
        <v>0</v>
      </c>
      <c r="S23" s="52">
        <v>0</v>
      </c>
      <c r="T23" s="45">
        <v>102438.14457000002</v>
      </c>
    </row>
    <row r="24" spans="1:20" x14ac:dyDescent="0.25">
      <c r="A24" s="53"/>
      <c r="B24" s="56" t="s">
        <v>57</v>
      </c>
      <c r="C24" s="43"/>
      <c r="D24" s="50">
        <v>6009.3787700000003</v>
      </c>
      <c r="E24" s="50">
        <v>32848.42424</v>
      </c>
      <c r="F24" s="50">
        <v>5319.2030100000002</v>
      </c>
      <c r="G24" s="50">
        <v>5385.2757300000003</v>
      </c>
      <c r="H24" s="50">
        <v>7685.3695499999994</v>
      </c>
      <c r="I24" s="50">
        <v>5737.4608900000003</v>
      </c>
      <c r="J24" s="50">
        <v>11516.30126</v>
      </c>
      <c r="K24" s="50">
        <v>18927.690040000001</v>
      </c>
      <c r="L24" s="50">
        <v>3013.5017200000002</v>
      </c>
      <c r="M24" s="50">
        <v>42145.119070000001</v>
      </c>
      <c r="N24" s="50">
        <v>0</v>
      </c>
      <c r="O24" s="50">
        <v>0</v>
      </c>
      <c r="P24" s="50">
        <v>15.502000000000001</v>
      </c>
      <c r="Q24" s="50">
        <v>79.799499999999995</v>
      </c>
      <c r="R24" s="50">
        <v>135.84</v>
      </c>
      <c r="S24" s="50">
        <v>0</v>
      </c>
      <c r="T24" s="51">
        <v>138818.86577999999</v>
      </c>
    </row>
    <row r="25" spans="1:20" x14ac:dyDescent="0.25">
      <c r="A25" s="57"/>
      <c r="B25" s="58"/>
      <c r="C25" s="59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1"/>
    </row>
    <row r="26" spans="1:20" x14ac:dyDescent="0.25">
      <c r="A26" s="62"/>
      <c r="B26" s="63" t="s">
        <v>58</v>
      </c>
      <c r="C26" s="64"/>
      <c r="D26" s="65">
        <v>197674.12825000001</v>
      </c>
      <c r="E26" s="65">
        <v>544096.22265000001</v>
      </c>
      <c r="F26" s="65">
        <v>495477.48933000007</v>
      </c>
      <c r="G26" s="65">
        <v>234728.23082</v>
      </c>
      <c r="H26" s="65">
        <v>419653.36170000001</v>
      </c>
      <c r="I26" s="65">
        <v>226045.21606999999</v>
      </c>
      <c r="J26" s="65">
        <v>176072.04403000002</v>
      </c>
      <c r="K26" s="65">
        <v>643325.02245000005</v>
      </c>
      <c r="L26" s="65">
        <v>216862.69584999999</v>
      </c>
      <c r="M26" s="65">
        <v>1134603.55003</v>
      </c>
      <c r="N26" s="65">
        <v>0</v>
      </c>
      <c r="O26" s="65">
        <v>0</v>
      </c>
      <c r="P26" s="65">
        <v>67608.90694999999</v>
      </c>
      <c r="Q26" s="65">
        <v>5982.6189700000004</v>
      </c>
      <c r="R26" s="65">
        <v>21267.88694</v>
      </c>
      <c r="S26" s="65">
        <v>280695.51691000001</v>
      </c>
      <c r="T26" s="66">
        <v>4102701.8571299994</v>
      </c>
    </row>
    <row r="27" spans="1:20" x14ac:dyDescent="0.25">
      <c r="A27" s="67"/>
      <c r="B27" s="68"/>
      <c r="C27" s="69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1"/>
    </row>
    <row r="28" spans="1:20" x14ac:dyDescent="0.25">
      <c r="A28" s="36"/>
      <c r="B28" s="37" t="s">
        <v>59</v>
      </c>
      <c r="C28" s="72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4"/>
    </row>
    <row r="29" spans="1:20" x14ac:dyDescent="0.25">
      <c r="A29" s="75">
        <v>1</v>
      </c>
      <c r="B29" s="42" t="s">
        <v>60</v>
      </c>
      <c r="C29" s="43"/>
      <c r="D29" s="44">
        <v>74562.519339999999</v>
      </c>
      <c r="E29" s="44">
        <v>158126.13011999999</v>
      </c>
      <c r="F29" s="44">
        <v>192852.94831000001</v>
      </c>
      <c r="G29" s="44">
        <v>75567.425390000004</v>
      </c>
      <c r="H29" s="44">
        <v>129223.51242</v>
      </c>
      <c r="I29" s="44">
        <v>74692.621239999993</v>
      </c>
      <c r="J29" s="44">
        <v>43860.611380000002</v>
      </c>
      <c r="K29" s="44">
        <v>227814.70495000001</v>
      </c>
      <c r="L29" s="44">
        <v>66784.843980000005</v>
      </c>
      <c r="M29" s="44">
        <v>347235.17116000003</v>
      </c>
      <c r="N29" s="44">
        <v>0</v>
      </c>
      <c r="O29" s="44">
        <v>0</v>
      </c>
      <c r="P29" s="44">
        <v>12962.91677</v>
      </c>
      <c r="Q29" s="44">
        <v>1701.6707100000001</v>
      </c>
      <c r="R29" s="44">
        <v>807.18730000000005</v>
      </c>
      <c r="S29" s="44">
        <v>0</v>
      </c>
      <c r="T29" s="45">
        <v>1406192.2630700003</v>
      </c>
    </row>
    <row r="30" spans="1:20" x14ac:dyDescent="0.25">
      <c r="A30" s="76">
        <v>2</v>
      </c>
      <c r="B30" s="47" t="s">
        <v>61</v>
      </c>
      <c r="C30" s="43"/>
      <c r="D30" s="44">
        <v>78615.913190000007</v>
      </c>
      <c r="E30" s="44">
        <v>213059.38346000001</v>
      </c>
      <c r="F30" s="44">
        <v>157892.4197</v>
      </c>
      <c r="G30" s="44">
        <v>89535.312619999997</v>
      </c>
      <c r="H30" s="44">
        <v>167551.04058</v>
      </c>
      <c r="I30" s="44">
        <v>87025.539120000001</v>
      </c>
      <c r="J30" s="44">
        <v>55566.64185</v>
      </c>
      <c r="K30" s="44">
        <v>199384.31922999999</v>
      </c>
      <c r="L30" s="44">
        <v>89202.786829999997</v>
      </c>
      <c r="M30" s="44">
        <v>310040.82361999998</v>
      </c>
      <c r="N30" s="44">
        <v>0</v>
      </c>
      <c r="O30" s="44">
        <v>0</v>
      </c>
      <c r="P30" s="44">
        <v>37396.888290000003</v>
      </c>
      <c r="Q30" s="44">
        <v>1641.61194</v>
      </c>
      <c r="R30" s="44">
        <v>9015.6983899999996</v>
      </c>
      <c r="S30" s="44">
        <v>0</v>
      </c>
      <c r="T30" s="45">
        <v>1495928.3788199998</v>
      </c>
    </row>
    <row r="31" spans="1:20" x14ac:dyDescent="0.25">
      <c r="A31" s="76">
        <v>3</v>
      </c>
      <c r="B31" s="47" t="s">
        <v>62</v>
      </c>
      <c r="C31" s="43"/>
      <c r="D31" s="44">
        <v>962.29741999999999</v>
      </c>
      <c r="E31" s="44">
        <v>2829.6183500000002</v>
      </c>
      <c r="F31" s="44">
        <v>4057.9223699999998</v>
      </c>
      <c r="G31" s="44">
        <v>1426.4953499999999</v>
      </c>
      <c r="H31" s="44">
        <v>3940.0825300000001</v>
      </c>
      <c r="I31" s="44">
        <v>794.77588000000003</v>
      </c>
      <c r="J31" s="44">
        <v>1209.1057900000001</v>
      </c>
      <c r="K31" s="44">
        <v>5744.5482899999997</v>
      </c>
      <c r="L31" s="44">
        <v>738.40779999999995</v>
      </c>
      <c r="M31" s="44">
        <v>5127.7083899999998</v>
      </c>
      <c r="N31" s="44">
        <v>0</v>
      </c>
      <c r="O31" s="44">
        <v>0</v>
      </c>
      <c r="P31" s="44">
        <v>46.586449999999999</v>
      </c>
      <c r="Q31" s="44">
        <v>3.0464000000000002</v>
      </c>
      <c r="R31" s="44">
        <v>68.629779999999997</v>
      </c>
      <c r="S31" s="44">
        <v>0</v>
      </c>
      <c r="T31" s="45">
        <v>26949.224799999996</v>
      </c>
    </row>
    <row r="32" spans="1:20" x14ac:dyDescent="0.25">
      <c r="A32" s="76">
        <v>4</v>
      </c>
      <c r="B32" s="47" t="s">
        <v>63</v>
      </c>
      <c r="C32" s="43"/>
      <c r="D32" s="44">
        <v>8334.7693600000002</v>
      </c>
      <c r="E32" s="44">
        <v>29817.60196</v>
      </c>
      <c r="F32" s="44">
        <v>37105.319159999999</v>
      </c>
      <c r="G32" s="44">
        <v>14703.403200000001</v>
      </c>
      <c r="H32" s="44">
        <v>45630.284599999999</v>
      </c>
      <c r="I32" s="44">
        <v>13817.95557</v>
      </c>
      <c r="J32" s="44">
        <v>10093.07719</v>
      </c>
      <c r="K32" s="44">
        <v>54455.22683</v>
      </c>
      <c r="L32" s="44">
        <v>10471.695659999999</v>
      </c>
      <c r="M32" s="44">
        <v>142110.79869</v>
      </c>
      <c r="N32" s="44">
        <v>0</v>
      </c>
      <c r="O32" s="44">
        <v>0</v>
      </c>
      <c r="P32" s="44">
        <v>6273.6571199999998</v>
      </c>
      <c r="Q32" s="44">
        <v>698.13059999999996</v>
      </c>
      <c r="R32" s="44">
        <v>417.24122</v>
      </c>
      <c r="S32" s="44">
        <v>136372.97516</v>
      </c>
      <c r="T32" s="45">
        <v>237556.18600000002</v>
      </c>
    </row>
    <row r="33" spans="1:20" x14ac:dyDescent="0.25">
      <c r="A33" s="76">
        <v>5</v>
      </c>
      <c r="B33" s="47" t="s">
        <v>64</v>
      </c>
      <c r="C33" s="43"/>
      <c r="D33" s="44">
        <v>666.47382000000005</v>
      </c>
      <c r="E33" s="44">
        <v>685.98436000000004</v>
      </c>
      <c r="F33" s="44">
        <v>2984.09474</v>
      </c>
      <c r="G33" s="44">
        <v>949.65394000000003</v>
      </c>
      <c r="H33" s="44">
        <v>612.73729000000003</v>
      </c>
      <c r="I33" s="44">
        <v>904.02445999999998</v>
      </c>
      <c r="J33" s="44">
        <v>470</v>
      </c>
      <c r="K33" s="44">
        <v>444.48926</v>
      </c>
      <c r="L33" s="44">
        <v>727.81010000000003</v>
      </c>
      <c r="M33" s="44">
        <v>1518.8642</v>
      </c>
      <c r="N33" s="44">
        <v>0</v>
      </c>
      <c r="O33" s="44">
        <v>0</v>
      </c>
      <c r="P33" s="44">
        <v>17.959</v>
      </c>
      <c r="Q33" s="44">
        <v>0</v>
      </c>
      <c r="R33" s="44">
        <v>7.4832999999999998</v>
      </c>
      <c r="S33" s="44">
        <v>0</v>
      </c>
      <c r="T33" s="45">
        <v>9989.5744700000014</v>
      </c>
    </row>
    <row r="34" spans="1:20" x14ac:dyDescent="0.25">
      <c r="A34" s="48"/>
      <c r="B34" s="49" t="s">
        <v>50</v>
      </c>
      <c r="C34" s="43"/>
      <c r="D34" s="50">
        <v>163141.97313</v>
      </c>
      <c r="E34" s="50">
        <v>404518.71825000003</v>
      </c>
      <c r="F34" s="50">
        <v>394892.70427999995</v>
      </c>
      <c r="G34" s="50">
        <v>182182.2905</v>
      </c>
      <c r="H34" s="50">
        <v>346957.65742000006</v>
      </c>
      <c r="I34" s="50">
        <v>177234.91626999996</v>
      </c>
      <c r="J34" s="50">
        <v>111199.43621</v>
      </c>
      <c r="K34" s="50">
        <v>487843.28856000002</v>
      </c>
      <c r="L34" s="50">
        <v>167925.54436999999</v>
      </c>
      <c r="M34" s="50">
        <v>806033.36606000003</v>
      </c>
      <c r="N34" s="50">
        <v>0</v>
      </c>
      <c r="O34" s="50">
        <v>0</v>
      </c>
      <c r="P34" s="50">
        <v>56698.007630000007</v>
      </c>
      <c r="Q34" s="50">
        <v>4044.4596500000002</v>
      </c>
      <c r="R34" s="50">
        <v>10316.239989999998</v>
      </c>
      <c r="S34" s="50">
        <v>136372.97516</v>
      </c>
      <c r="T34" s="51">
        <v>3176615.6271600001</v>
      </c>
    </row>
    <row r="35" spans="1:20" x14ac:dyDescent="0.25">
      <c r="A35" s="76">
        <v>6</v>
      </c>
      <c r="B35" s="47" t="s">
        <v>65</v>
      </c>
      <c r="C35" s="43"/>
      <c r="D35" s="52">
        <v>27225.474149999998</v>
      </c>
      <c r="E35" s="52">
        <v>127311.81118</v>
      </c>
      <c r="F35" s="52">
        <v>74910.759080000003</v>
      </c>
      <c r="G35" s="52">
        <v>39769.842019999996</v>
      </c>
      <c r="H35" s="52">
        <v>56420.425909999998</v>
      </c>
      <c r="I35" s="52">
        <v>41464.377809999998</v>
      </c>
      <c r="J35" s="52">
        <v>57117.735970000002</v>
      </c>
      <c r="K35" s="52">
        <v>116276.68623000001</v>
      </c>
      <c r="L35" s="52">
        <v>44203.785029999999</v>
      </c>
      <c r="M35" s="52">
        <v>136700.28932000001</v>
      </c>
      <c r="N35" s="52">
        <v>0</v>
      </c>
      <c r="O35" s="52">
        <v>0</v>
      </c>
      <c r="P35" s="52">
        <v>9515.4810400000006</v>
      </c>
      <c r="Q35" s="52">
        <v>1238.3193200000001</v>
      </c>
      <c r="R35" s="52">
        <v>10442.71478</v>
      </c>
      <c r="S35" s="52">
        <v>0</v>
      </c>
      <c r="T35" s="45">
        <v>742597.70183999999</v>
      </c>
    </row>
    <row r="36" spans="1:20" x14ac:dyDescent="0.25">
      <c r="A36" s="76">
        <v>7</v>
      </c>
      <c r="B36" s="47" t="s">
        <v>52</v>
      </c>
      <c r="C36" s="43"/>
      <c r="D36" s="52">
        <v>300.50587000000002</v>
      </c>
      <c r="E36" s="52">
        <v>1759.6828499999999</v>
      </c>
      <c r="F36" s="52">
        <v>1324.74523</v>
      </c>
      <c r="G36" s="52">
        <v>3653.19668</v>
      </c>
      <c r="H36" s="52">
        <v>9336.1237600000004</v>
      </c>
      <c r="I36" s="52">
        <v>710.19979999999998</v>
      </c>
      <c r="J36" s="52">
        <v>2932.2054600000001</v>
      </c>
      <c r="K36" s="52">
        <v>9473.6820599999992</v>
      </c>
      <c r="L36" s="52">
        <v>1726.9063599999999</v>
      </c>
      <c r="M36" s="52">
        <v>170014.677</v>
      </c>
      <c r="N36" s="52">
        <v>0</v>
      </c>
      <c r="O36" s="52">
        <v>0</v>
      </c>
      <c r="P36" s="52">
        <v>1282.89031</v>
      </c>
      <c r="Q36" s="52">
        <v>699.84</v>
      </c>
      <c r="R36" s="52">
        <v>182.90636000000001</v>
      </c>
      <c r="S36" s="52">
        <v>164690.71481</v>
      </c>
      <c r="T36" s="45">
        <v>38706.846929999971</v>
      </c>
    </row>
    <row r="37" spans="1:20" x14ac:dyDescent="0.25">
      <c r="A37" s="53"/>
      <c r="B37" s="54" t="s">
        <v>53</v>
      </c>
      <c r="C37" s="43"/>
      <c r="D37" s="50">
        <v>27525.980019999999</v>
      </c>
      <c r="E37" s="50">
        <v>129071.49403</v>
      </c>
      <c r="F37" s="50">
        <v>76235.504310000004</v>
      </c>
      <c r="G37" s="50">
        <v>43423.038699999997</v>
      </c>
      <c r="H37" s="50">
        <v>65756.549669999993</v>
      </c>
      <c r="I37" s="50">
        <v>42174.57761</v>
      </c>
      <c r="J37" s="50">
        <v>60049.941429999999</v>
      </c>
      <c r="K37" s="50">
        <v>125750.36829000001</v>
      </c>
      <c r="L37" s="50">
        <v>45930.69139</v>
      </c>
      <c r="M37" s="50">
        <v>306714.96632000001</v>
      </c>
      <c r="N37" s="50">
        <v>0</v>
      </c>
      <c r="O37" s="50">
        <v>0</v>
      </c>
      <c r="P37" s="50">
        <v>10798.371350000001</v>
      </c>
      <c r="Q37" s="50">
        <v>1938.1593200000002</v>
      </c>
      <c r="R37" s="50">
        <v>10625.621140000001</v>
      </c>
      <c r="S37" s="50">
        <v>164690.71481</v>
      </c>
      <c r="T37" s="51">
        <v>781304.54876999988</v>
      </c>
    </row>
    <row r="38" spans="1:20" x14ac:dyDescent="0.25">
      <c r="A38" s="53"/>
      <c r="B38" s="55" t="s">
        <v>54</v>
      </c>
      <c r="C38" s="43"/>
      <c r="D38" s="50">
        <v>190667.95314999999</v>
      </c>
      <c r="E38" s="50">
        <v>533590.21228000009</v>
      </c>
      <c r="F38" s="50">
        <v>471128.20858999994</v>
      </c>
      <c r="G38" s="50">
        <v>225605.32920000001</v>
      </c>
      <c r="H38" s="50">
        <v>412714.20709000004</v>
      </c>
      <c r="I38" s="50">
        <v>219409.49387999997</v>
      </c>
      <c r="J38" s="50">
        <v>171249.37763999999</v>
      </c>
      <c r="K38" s="50">
        <v>613593.65685000003</v>
      </c>
      <c r="L38" s="50">
        <v>213856.23575999998</v>
      </c>
      <c r="M38" s="50">
        <v>1112748.33238</v>
      </c>
      <c r="N38" s="50">
        <v>0</v>
      </c>
      <c r="O38" s="50">
        <v>0</v>
      </c>
      <c r="P38" s="50">
        <v>67496.378980000009</v>
      </c>
      <c r="Q38" s="50">
        <v>5982.6189700000004</v>
      </c>
      <c r="R38" s="50">
        <v>20941.861129999998</v>
      </c>
      <c r="S38" s="50">
        <v>301063.68997000001</v>
      </c>
      <c r="T38" s="51">
        <v>3957920.1759300004</v>
      </c>
    </row>
    <row r="39" spans="1:20" x14ac:dyDescent="0.25">
      <c r="A39" s="76">
        <v>8</v>
      </c>
      <c r="B39" s="47" t="s">
        <v>55</v>
      </c>
      <c r="C39" s="43"/>
      <c r="D39" s="52">
        <v>105</v>
      </c>
      <c r="E39" s="52">
        <v>648.20029</v>
      </c>
      <c r="F39" s="52">
        <v>173.07241999999999</v>
      </c>
      <c r="G39" s="52">
        <v>89.424300000000002</v>
      </c>
      <c r="H39" s="52">
        <v>432.55018000000001</v>
      </c>
      <c r="I39" s="52">
        <v>175.45194000000001</v>
      </c>
      <c r="J39" s="52">
        <v>90.006</v>
      </c>
      <c r="K39" s="52">
        <v>12323.718000000001</v>
      </c>
      <c r="L39" s="52">
        <v>251.32174000000001</v>
      </c>
      <c r="M39" s="52">
        <v>4579.3582699999997</v>
      </c>
      <c r="N39" s="52">
        <v>0</v>
      </c>
      <c r="O39" s="52">
        <v>0</v>
      </c>
      <c r="P39" s="52">
        <v>13.3</v>
      </c>
      <c r="Q39" s="52">
        <v>0</v>
      </c>
      <c r="R39" s="52">
        <v>0</v>
      </c>
      <c r="S39" s="52">
        <v>0</v>
      </c>
      <c r="T39" s="45">
        <v>18881.403139999999</v>
      </c>
    </row>
    <row r="40" spans="1:20" x14ac:dyDescent="0.25">
      <c r="A40" s="76">
        <v>9</v>
      </c>
      <c r="B40" s="47" t="s">
        <v>56</v>
      </c>
      <c r="C40" s="43"/>
      <c r="D40" s="52">
        <v>6477.5296500000004</v>
      </c>
      <c r="E40" s="52">
        <v>9005.1525799999999</v>
      </c>
      <c r="F40" s="52">
        <v>21742.818329999998</v>
      </c>
      <c r="G40" s="52">
        <v>4503.1317600000002</v>
      </c>
      <c r="H40" s="52">
        <v>5198.2967500000004</v>
      </c>
      <c r="I40" s="52">
        <v>5825.8715899999997</v>
      </c>
      <c r="J40" s="52">
        <v>4231.1337000000003</v>
      </c>
      <c r="K40" s="52">
        <v>15998.86852</v>
      </c>
      <c r="L40" s="52">
        <v>2288.39849</v>
      </c>
      <c r="M40" s="52">
        <v>17275.859380000002</v>
      </c>
      <c r="N40" s="52">
        <v>0</v>
      </c>
      <c r="O40" s="52">
        <v>0</v>
      </c>
      <c r="P40" s="52">
        <v>63.0154</v>
      </c>
      <c r="Q40" s="52">
        <v>0</v>
      </c>
      <c r="R40" s="52">
        <v>15.635</v>
      </c>
      <c r="S40" s="52">
        <v>0</v>
      </c>
      <c r="T40" s="45">
        <v>92625.711150000003</v>
      </c>
    </row>
    <row r="41" spans="1:20" x14ac:dyDescent="0.25">
      <c r="A41" s="53"/>
      <c r="B41" s="56" t="s">
        <v>57</v>
      </c>
      <c r="C41" s="43"/>
      <c r="D41" s="50">
        <v>6582.5296500000004</v>
      </c>
      <c r="E41" s="50">
        <v>9653.3528700000006</v>
      </c>
      <c r="F41" s="50">
        <v>21915.890749999999</v>
      </c>
      <c r="G41" s="50">
        <v>4592.5560599999999</v>
      </c>
      <c r="H41" s="50">
        <v>5630.8469300000006</v>
      </c>
      <c r="I41" s="50">
        <v>6001.3235299999997</v>
      </c>
      <c r="J41" s="50">
        <v>4321.1397000000006</v>
      </c>
      <c r="K41" s="50">
        <v>28322.586520000001</v>
      </c>
      <c r="L41" s="50">
        <v>2539.7202299999999</v>
      </c>
      <c r="M41" s="50">
        <v>21855.217650000002</v>
      </c>
      <c r="N41" s="50">
        <v>0</v>
      </c>
      <c r="O41" s="50">
        <v>0</v>
      </c>
      <c r="P41" s="50">
        <v>76.315399999999997</v>
      </c>
      <c r="Q41" s="50">
        <v>0</v>
      </c>
      <c r="R41" s="50">
        <v>15.635</v>
      </c>
      <c r="S41" s="50">
        <v>0</v>
      </c>
      <c r="T41" s="51">
        <v>111507.11429000001</v>
      </c>
    </row>
    <row r="42" spans="1:20" x14ac:dyDescent="0.25">
      <c r="A42" s="77"/>
      <c r="B42" s="78"/>
      <c r="C42" s="59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1"/>
    </row>
    <row r="43" spans="1:20" x14ac:dyDescent="0.25">
      <c r="A43" s="62"/>
      <c r="B43" s="79" t="s">
        <v>66</v>
      </c>
      <c r="C43" s="64"/>
      <c r="D43" s="65">
        <v>197250.4828</v>
      </c>
      <c r="E43" s="65">
        <v>543243.56515000004</v>
      </c>
      <c r="F43" s="65">
        <v>493044.09933999996</v>
      </c>
      <c r="G43" s="65">
        <v>230197.88526000001</v>
      </c>
      <c r="H43" s="65">
        <v>418345.05402000004</v>
      </c>
      <c r="I43" s="65">
        <v>225410.81740999996</v>
      </c>
      <c r="J43" s="65">
        <v>175570.51733999999</v>
      </c>
      <c r="K43" s="65">
        <v>641916.24337000004</v>
      </c>
      <c r="L43" s="65">
        <v>216395.95598999999</v>
      </c>
      <c r="M43" s="65">
        <v>1134603.55003</v>
      </c>
      <c r="N43" s="65">
        <v>0</v>
      </c>
      <c r="O43" s="65">
        <v>0</v>
      </c>
      <c r="P43" s="65">
        <v>67572.694380000015</v>
      </c>
      <c r="Q43" s="65">
        <v>5982.6189700000004</v>
      </c>
      <c r="R43" s="65">
        <v>20957.496129999996</v>
      </c>
      <c r="S43" s="65">
        <v>301063.68997000001</v>
      </c>
      <c r="T43" s="66">
        <v>4069427.2902200003</v>
      </c>
    </row>
    <row r="47" spans="1:20" ht="23.25" x14ac:dyDescent="0.25">
      <c r="A47" s="195" t="s">
        <v>67</v>
      </c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</row>
    <row r="48" spans="1:20" ht="20.25" x14ac:dyDescent="0.25">
      <c r="A48" s="196" t="s">
        <v>68</v>
      </c>
      <c r="B48" s="189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</row>
    <row r="49" spans="1:20" ht="20.25" x14ac:dyDescent="0.25">
      <c r="A49" s="188" t="s">
        <v>69</v>
      </c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</row>
    <row r="50" spans="1:20" x14ac:dyDescent="0.25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3" t="s">
        <v>70</v>
      </c>
    </row>
    <row r="51" spans="1:20" ht="16.5" x14ac:dyDescent="0.25">
      <c r="A51" s="85"/>
      <c r="B51" s="86"/>
      <c r="C51" s="86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8"/>
    </row>
    <row r="52" spans="1:20" ht="15.75" thickBot="1" x14ac:dyDescent="0.3">
      <c r="A52" s="190" t="s">
        <v>25</v>
      </c>
      <c r="B52" s="191" t="s">
        <v>26</v>
      </c>
      <c r="C52" s="89"/>
      <c r="D52" s="90" t="s">
        <v>27</v>
      </c>
      <c r="E52" s="90" t="s">
        <v>27</v>
      </c>
      <c r="F52" s="90" t="s">
        <v>27</v>
      </c>
      <c r="G52" s="90" t="s">
        <v>27</v>
      </c>
      <c r="H52" s="90" t="s">
        <v>27</v>
      </c>
      <c r="I52" s="90" t="s">
        <v>27</v>
      </c>
      <c r="J52" s="90" t="s">
        <v>27</v>
      </c>
      <c r="K52" s="90" t="s">
        <v>27</v>
      </c>
      <c r="L52" s="90" t="s">
        <v>27</v>
      </c>
      <c r="M52" s="193" t="s">
        <v>28</v>
      </c>
      <c r="N52" s="91" t="s">
        <v>29</v>
      </c>
      <c r="O52" s="91" t="s">
        <v>30</v>
      </c>
      <c r="P52" s="91" t="s">
        <v>31</v>
      </c>
      <c r="Q52" s="91" t="s">
        <v>32</v>
      </c>
      <c r="R52" s="91" t="s">
        <v>33</v>
      </c>
      <c r="S52" s="91" t="s">
        <v>34</v>
      </c>
      <c r="T52" s="92" t="s">
        <v>35</v>
      </c>
    </row>
    <row r="53" spans="1:20" ht="16.5" thickTop="1" thickBot="1" x14ac:dyDescent="0.3">
      <c r="A53" s="190"/>
      <c r="B53" s="192"/>
      <c r="C53" s="93"/>
      <c r="D53" s="90" t="s">
        <v>36</v>
      </c>
      <c r="E53" s="90" t="s">
        <v>36</v>
      </c>
      <c r="F53" s="90" t="s">
        <v>36</v>
      </c>
      <c r="G53" s="90" t="s">
        <v>36</v>
      </c>
      <c r="H53" s="90" t="s">
        <v>36</v>
      </c>
      <c r="I53" s="90" t="s">
        <v>36</v>
      </c>
      <c r="J53" s="90" t="s">
        <v>36</v>
      </c>
      <c r="K53" s="90" t="s">
        <v>36</v>
      </c>
      <c r="L53" s="90" t="s">
        <v>36</v>
      </c>
      <c r="M53" s="194"/>
      <c r="N53" s="90"/>
      <c r="O53" s="90" t="s">
        <v>37</v>
      </c>
      <c r="P53" s="90"/>
      <c r="Q53" s="90" t="s">
        <v>36</v>
      </c>
      <c r="R53" s="90" t="s">
        <v>38</v>
      </c>
      <c r="S53" s="90" t="s">
        <v>39</v>
      </c>
      <c r="T53" s="92" t="s">
        <v>40</v>
      </c>
    </row>
    <row r="54" spans="1:20" ht="16.5" thickTop="1" thickBot="1" x14ac:dyDescent="0.3">
      <c r="A54" s="190"/>
      <c r="B54" s="192"/>
      <c r="C54" s="93"/>
      <c r="D54" s="90" t="s">
        <v>4</v>
      </c>
      <c r="E54" s="90" t="s">
        <v>5</v>
      </c>
      <c r="F54" s="90" t="s">
        <v>6</v>
      </c>
      <c r="G54" s="90" t="s">
        <v>7</v>
      </c>
      <c r="H54" s="90" t="s">
        <v>8</v>
      </c>
      <c r="I54" s="90" t="s">
        <v>9</v>
      </c>
      <c r="J54" s="90" t="s">
        <v>10</v>
      </c>
      <c r="K54" s="90" t="s">
        <v>11</v>
      </c>
      <c r="L54" s="90" t="s">
        <v>12</v>
      </c>
      <c r="M54" s="194"/>
      <c r="N54" s="90"/>
      <c r="O54" s="90"/>
      <c r="P54" s="90"/>
      <c r="Q54" s="90" t="s">
        <v>41</v>
      </c>
      <c r="R54" s="90" t="s">
        <v>42</v>
      </c>
      <c r="S54" s="90"/>
      <c r="T54" s="92" t="s">
        <v>43</v>
      </c>
    </row>
    <row r="55" spans="1:20" ht="15.75" thickTop="1" x14ac:dyDescent="0.25">
      <c r="A55" s="94"/>
      <c r="B55" s="95"/>
      <c r="C55" s="96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8"/>
    </row>
    <row r="56" spans="1:20" x14ac:dyDescent="0.25">
      <c r="A56" s="99"/>
      <c r="B56" s="100" t="s">
        <v>44</v>
      </c>
      <c r="C56" s="101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3"/>
    </row>
    <row r="57" spans="1:20" x14ac:dyDescent="0.25">
      <c r="A57" s="41">
        <v>1</v>
      </c>
      <c r="B57" s="42" t="s">
        <v>45</v>
      </c>
      <c r="C57" s="104"/>
      <c r="D57" s="105">
        <v>72065.523369999995</v>
      </c>
      <c r="E57" s="105">
        <v>168869.19515000001</v>
      </c>
      <c r="F57" s="105">
        <v>181800.51438000001</v>
      </c>
      <c r="G57" s="105">
        <v>62611.765290000003</v>
      </c>
      <c r="H57" s="105">
        <v>131016.06756</v>
      </c>
      <c r="I57" s="105">
        <v>73217.538239999994</v>
      </c>
      <c r="J57" s="105">
        <v>46902.598209999996</v>
      </c>
      <c r="K57" s="105">
        <v>194232.15531999999</v>
      </c>
      <c r="L57" s="105">
        <v>67351.176850000003</v>
      </c>
      <c r="M57" s="105">
        <v>50282.900679999999</v>
      </c>
      <c r="N57" s="105">
        <v>0</v>
      </c>
      <c r="O57" s="105">
        <v>0</v>
      </c>
      <c r="P57" s="105">
        <v>0</v>
      </c>
      <c r="Q57" s="105">
        <v>0</v>
      </c>
      <c r="R57" s="105">
        <v>0</v>
      </c>
      <c r="S57" s="105">
        <v>0</v>
      </c>
      <c r="T57" s="106">
        <v>1048349.4350500001</v>
      </c>
    </row>
    <row r="58" spans="1:20" x14ac:dyDescent="0.25">
      <c r="A58" s="46">
        <v>2</v>
      </c>
      <c r="B58" s="47" t="s">
        <v>46</v>
      </c>
      <c r="C58" s="104"/>
      <c r="D58" s="105">
        <v>4171.2842300000002</v>
      </c>
      <c r="E58" s="105">
        <v>18279.131600000001</v>
      </c>
      <c r="F58" s="105">
        <v>12773.512479999999</v>
      </c>
      <c r="G58" s="105">
        <v>9889.4352400000007</v>
      </c>
      <c r="H58" s="105">
        <v>14213.21796</v>
      </c>
      <c r="I58" s="105">
        <v>7655.5159899999999</v>
      </c>
      <c r="J58" s="105">
        <v>5812.8634099999999</v>
      </c>
      <c r="K58" s="105">
        <v>23921.134010000002</v>
      </c>
      <c r="L58" s="105">
        <v>5564.8450499999999</v>
      </c>
      <c r="M58" s="105">
        <v>41848.827539999998</v>
      </c>
      <c r="N58" s="105">
        <v>0</v>
      </c>
      <c r="O58" s="105">
        <v>0</v>
      </c>
      <c r="P58" s="105">
        <v>0</v>
      </c>
      <c r="Q58" s="105">
        <v>0</v>
      </c>
      <c r="R58" s="105">
        <v>0</v>
      </c>
      <c r="S58" s="105">
        <v>0</v>
      </c>
      <c r="T58" s="106">
        <v>144129.76751000001</v>
      </c>
    </row>
    <row r="59" spans="1:20" x14ac:dyDescent="0.25">
      <c r="A59" s="46">
        <v>3</v>
      </c>
      <c r="B59" s="47" t="s">
        <v>47</v>
      </c>
      <c r="C59" s="104"/>
      <c r="D59" s="105">
        <v>31741.350279999999</v>
      </c>
      <c r="E59" s="105">
        <v>83441.786930000002</v>
      </c>
      <c r="F59" s="105">
        <v>67263.402149999994</v>
      </c>
      <c r="G59" s="105">
        <v>43930.689550000003</v>
      </c>
      <c r="H59" s="105">
        <v>73082.704159999994</v>
      </c>
      <c r="I59" s="105">
        <v>43151.360719999997</v>
      </c>
      <c r="J59" s="105">
        <v>22741.853019999999</v>
      </c>
      <c r="K59" s="105">
        <v>77881.879230000006</v>
      </c>
      <c r="L59" s="105">
        <v>36202.659370000001</v>
      </c>
      <c r="M59" s="105">
        <v>78671.187600000005</v>
      </c>
      <c r="N59" s="105">
        <v>0</v>
      </c>
      <c r="O59" s="105">
        <v>0</v>
      </c>
      <c r="P59" s="105">
        <v>31606.613379999999</v>
      </c>
      <c r="Q59" s="105">
        <v>445.21161000000001</v>
      </c>
      <c r="R59" s="105">
        <v>2139.3123900000001</v>
      </c>
      <c r="S59" s="105">
        <v>0</v>
      </c>
      <c r="T59" s="106">
        <v>592300.01038999995</v>
      </c>
    </row>
    <row r="60" spans="1:20" x14ac:dyDescent="0.25">
      <c r="A60" s="46">
        <v>4</v>
      </c>
      <c r="B60" s="47" t="s">
        <v>48</v>
      </c>
      <c r="C60" s="104"/>
      <c r="D60" s="105">
        <v>52189.936459999997</v>
      </c>
      <c r="E60" s="105">
        <v>124970.31969999999</v>
      </c>
      <c r="F60" s="105">
        <v>140828.50580000001</v>
      </c>
      <c r="G60" s="105">
        <v>57585.473740000001</v>
      </c>
      <c r="H60" s="105">
        <v>124853.24165</v>
      </c>
      <c r="I60" s="105">
        <v>50115.167659999999</v>
      </c>
      <c r="J60" s="105">
        <v>32600.81177</v>
      </c>
      <c r="K60" s="105">
        <v>188566.04388000001</v>
      </c>
      <c r="L60" s="105">
        <v>53776.292399999998</v>
      </c>
      <c r="M60" s="105">
        <v>743024.03417</v>
      </c>
      <c r="N60" s="105">
        <v>0</v>
      </c>
      <c r="O60" s="105">
        <v>0</v>
      </c>
      <c r="P60" s="105">
        <v>23138.89863</v>
      </c>
      <c r="Q60" s="105">
        <v>283.89593000000002</v>
      </c>
      <c r="R60" s="105">
        <v>4834.3748599999999</v>
      </c>
      <c r="S60" s="105">
        <v>99535.831359999996</v>
      </c>
      <c r="T60" s="106">
        <v>1497231.1652900001</v>
      </c>
    </row>
    <row r="61" spans="1:20" x14ac:dyDescent="0.25">
      <c r="A61" s="46">
        <v>5</v>
      </c>
      <c r="B61" s="47" t="s">
        <v>49</v>
      </c>
      <c r="C61" s="104"/>
      <c r="D61" s="105">
        <v>9125.7132500000007</v>
      </c>
      <c r="E61" s="105">
        <v>25931.858260000001</v>
      </c>
      <c r="F61" s="105">
        <v>7153.6683999999996</v>
      </c>
      <c r="G61" s="105">
        <v>8847.2728800000004</v>
      </c>
      <c r="H61" s="105">
        <v>17859.08725</v>
      </c>
      <c r="I61" s="105">
        <v>8454.8219499999996</v>
      </c>
      <c r="J61" s="105">
        <v>17335.415400000002</v>
      </c>
      <c r="K61" s="105">
        <v>9874.8036800000009</v>
      </c>
      <c r="L61" s="105">
        <v>12272.28883</v>
      </c>
      <c r="M61" s="105">
        <v>1522.2680399999999</v>
      </c>
      <c r="N61" s="105">
        <v>0</v>
      </c>
      <c r="O61" s="105">
        <v>0</v>
      </c>
      <c r="P61" s="105">
        <v>4109.5975200000003</v>
      </c>
      <c r="Q61" s="105">
        <v>2918.5366399999998</v>
      </c>
      <c r="R61" s="105">
        <v>9877.9009999999998</v>
      </c>
      <c r="S61" s="105">
        <v>0</v>
      </c>
      <c r="T61" s="106">
        <v>135283.23310000001</v>
      </c>
    </row>
    <row r="62" spans="1:20" x14ac:dyDescent="0.25">
      <c r="A62" s="48"/>
      <c r="B62" s="49" t="s">
        <v>50</v>
      </c>
      <c r="C62" s="104"/>
      <c r="D62" s="107">
        <v>169293.80759000001</v>
      </c>
      <c r="E62" s="107">
        <v>421492.29164000001</v>
      </c>
      <c r="F62" s="107">
        <v>409819.60321000003</v>
      </c>
      <c r="G62" s="107">
        <v>182864.63670000003</v>
      </c>
      <c r="H62" s="107">
        <v>361024.31857999996</v>
      </c>
      <c r="I62" s="107">
        <v>182594.40456</v>
      </c>
      <c r="J62" s="107">
        <v>125393.54181</v>
      </c>
      <c r="K62" s="107">
        <v>494476.01612000004</v>
      </c>
      <c r="L62" s="107">
        <v>175167.26250000001</v>
      </c>
      <c r="M62" s="107">
        <v>915349.21802999999</v>
      </c>
      <c r="N62" s="107">
        <v>0</v>
      </c>
      <c r="O62" s="107">
        <v>0</v>
      </c>
      <c r="P62" s="107">
        <v>58855.109530000002</v>
      </c>
      <c r="Q62" s="107">
        <v>3647.6441799999998</v>
      </c>
      <c r="R62" s="107">
        <v>16851.588250000001</v>
      </c>
      <c r="S62" s="107">
        <v>99535.831359999996</v>
      </c>
      <c r="T62" s="108">
        <v>3417293.6113400003</v>
      </c>
    </row>
    <row r="63" spans="1:20" x14ac:dyDescent="0.25">
      <c r="A63" s="46">
        <v>6</v>
      </c>
      <c r="B63" s="47" t="s">
        <v>51</v>
      </c>
      <c r="C63" s="104"/>
      <c r="D63" s="109">
        <v>1873.8732600000001</v>
      </c>
      <c r="E63" s="109">
        <v>10329.82108</v>
      </c>
      <c r="F63" s="109">
        <v>571.07676000000004</v>
      </c>
      <c r="G63" s="109">
        <v>1930.42326</v>
      </c>
      <c r="H63" s="109">
        <v>751.27081999999996</v>
      </c>
      <c r="I63" s="109">
        <v>5095.3979900000004</v>
      </c>
      <c r="J63" s="109">
        <v>6135.00515</v>
      </c>
      <c r="K63" s="109">
        <v>12971.363139999999</v>
      </c>
      <c r="L63" s="109">
        <v>820.69619999999998</v>
      </c>
      <c r="M63" s="109">
        <v>5207.0377399999998</v>
      </c>
      <c r="N63" s="109">
        <v>0</v>
      </c>
      <c r="O63" s="109">
        <v>0</v>
      </c>
      <c r="P63" s="109">
        <v>6</v>
      </c>
      <c r="Q63" s="109">
        <v>0</v>
      </c>
      <c r="R63" s="109">
        <v>413.78001999999998</v>
      </c>
      <c r="S63" s="109">
        <v>0</v>
      </c>
      <c r="T63" s="106">
        <v>46105.745419999999</v>
      </c>
    </row>
    <row r="64" spans="1:20" x14ac:dyDescent="0.25">
      <c r="A64" s="46">
        <v>7</v>
      </c>
      <c r="B64" s="47" t="s">
        <v>52</v>
      </c>
      <c r="C64" s="104"/>
      <c r="D64" s="109">
        <v>12628.52894</v>
      </c>
      <c r="E64" s="109">
        <v>58168.444490000002</v>
      </c>
      <c r="F64" s="109">
        <v>42041.362739999997</v>
      </c>
      <c r="G64" s="109">
        <v>29398.225620000001</v>
      </c>
      <c r="H64" s="109">
        <v>36071.218529999998</v>
      </c>
      <c r="I64" s="109">
        <v>14942.17483</v>
      </c>
      <c r="J64" s="109">
        <v>33033.492590000002</v>
      </c>
      <c r="K64" s="109">
        <v>43200.609089999998</v>
      </c>
      <c r="L64" s="109">
        <v>16837.818230000001</v>
      </c>
      <c r="M64" s="109">
        <v>59705.760470000001</v>
      </c>
      <c r="N64" s="109">
        <v>0</v>
      </c>
      <c r="O64" s="109">
        <v>0</v>
      </c>
      <c r="P64" s="109">
        <v>4237.6077699999996</v>
      </c>
      <c r="Q64" s="109">
        <v>218.46387999999999</v>
      </c>
      <c r="R64" s="109">
        <v>6048.1327099999999</v>
      </c>
      <c r="S64" s="109">
        <v>143246.02233000001</v>
      </c>
      <c r="T64" s="106">
        <v>213285.81755999994</v>
      </c>
    </row>
    <row r="65" spans="1:20" x14ac:dyDescent="0.25">
      <c r="A65" s="53"/>
      <c r="B65" s="54" t="s">
        <v>53</v>
      </c>
      <c r="C65" s="104"/>
      <c r="D65" s="107">
        <v>14502.4022</v>
      </c>
      <c r="E65" s="107">
        <v>68498.265570000003</v>
      </c>
      <c r="F65" s="107">
        <v>42612.4395</v>
      </c>
      <c r="G65" s="107">
        <v>31328.648880000001</v>
      </c>
      <c r="H65" s="107">
        <v>36822.489349999996</v>
      </c>
      <c r="I65" s="107">
        <v>20037.572820000001</v>
      </c>
      <c r="J65" s="107">
        <v>39168.497739999999</v>
      </c>
      <c r="K65" s="107">
        <v>56171.972229999999</v>
      </c>
      <c r="L65" s="107">
        <v>17658.514429999999</v>
      </c>
      <c r="M65" s="107">
        <v>64912.798210000001</v>
      </c>
      <c r="N65" s="107">
        <v>0</v>
      </c>
      <c r="O65" s="107">
        <v>0</v>
      </c>
      <c r="P65" s="107">
        <v>4243.6077699999996</v>
      </c>
      <c r="Q65" s="107">
        <v>218.46387999999999</v>
      </c>
      <c r="R65" s="107">
        <v>6461.91273</v>
      </c>
      <c r="S65" s="107">
        <v>143246.02233000001</v>
      </c>
      <c r="T65" s="108">
        <v>259391.56297999993</v>
      </c>
    </row>
    <row r="66" spans="1:20" x14ac:dyDescent="0.25">
      <c r="A66" s="53"/>
      <c r="B66" s="55" t="s">
        <v>54</v>
      </c>
      <c r="C66" s="104"/>
      <c r="D66" s="107">
        <v>183796.20979000002</v>
      </c>
      <c r="E66" s="107">
        <v>489990.55721</v>
      </c>
      <c r="F66" s="107">
        <v>452432.04271000001</v>
      </c>
      <c r="G66" s="107">
        <v>214193.28558000003</v>
      </c>
      <c r="H66" s="107">
        <v>397846.80792999995</v>
      </c>
      <c r="I66" s="107">
        <v>202631.97738</v>
      </c>
      <c r="J66" s="107">
        <v>164562.03954999999</v>
      </c>
      <c r="K66" s="107">
        <v>550647.98835</v>
      </c>
      <c r="L66" s="107">
        <v>192825.77693000002</v>
      </c>
      <c r="M66" s="107">
        <v>980262.01624000003</v>
      </c>
      <c r="N66" s="107">
        <v>0</v>
      </c>
      <c r="O66" s="107">
        <v>0</v>
      </c>
      <c r="P66" s="107">
        <v>63098.717300000004</v>
      </c>
      <c r="Q66" s="107">
        <v>3866.1080599999996</v>
      </c>
      <c r="R66" s="107">
        <v>23313.500980000001</v>
      </c>
      <c r="S66" s="107">
        <v>242781.85369000002</v>
      </c>
      <c r="T66" s="108">
        <v>3676685.1743200002</v>
      </c>
    </row>
    <row r="67" spans="1:20" x14ac:dyDescent="0.25">
      <c r="A67" s="46">
        <v>8</v>
      </c>
      <c r="B67" s="47" t="s">
        <v>55</v>
      </c>
      <c r="C67" s="104"/>
      <c r="D67" s="109">
        <v>241.66829000000001</v>
      </c>
      <c r="E67" s="109">
        <v>896.64949999999999</v>
      </c>
      <c r="F67" s="109">
        <v>314.72813000000002</v>
      </c>
      <c r="G67" s="109">
        <v>228.42429999999999</v>
      </c>
      <c r="H67" s="109">
        <v>1218.07545</v>
      </c>
      <c r="I67" s="109">
        <v>26</v>
      </c>
      <c r="J67" s="109">
        <v>130.35300000000001</v>
      </c>
      <c r="K67" s="109">
        <v>1689.9555</v>
      </c>
      <c r="L67" s="109">
        <v>250.00628</v>
      </c>
      <c r="M67" s="109">
        <v>18657.15755</v>
      </c>
      <c r="N67" s="109">
        <v>0</v>
      </c>
      <c r="O67" s="109">
        <v>0</v>
      </c>
      <c r="P67" s="109">
        <v>21.196000000000002</v>
      </c>
      <c r="Q67" s="109">
        <v>0</v>
      </c>
      <c r="R67" s="109">
        <v>0</v>
      </c>
      <c r="S67" s="109">
        <v>0</v>
      </c>
      <c r="T67" s="106">
        <v>23674.214</v>
      </c>
    </row>
    <row r="68" spans="1:20" x14ac:dyDescent="0.25">
      <c r="A68" s="46">
        <v>9</v>
      </c>
      <c r="B68" s="42" t="s">
        <v>56</v>
      </c>
      <c r="C68" s="104"/>
      <c r="D68" s="109">
        <v>5527.6787000000004</v>
      </c>
      <c r="E68" s="109">
        <v>16191.90539</v>
      </c>
      <c r="F68" s="109">
        <v>4706.9273400000002</v>
      </c>
      <c r="G68" s="109">
        <v>4479.3708900000001</v>
      </c>
      <c r="H68" s="109">
        <v>16143.08397</v>
      </c>
      <c r="I68" s="109">
        <v>1562.0040899999999</v>
      </c>
      <c r="J68" s="109">
        <v>3890.2878999999998</v>
      </c>
      <c r="K68" s="109">
        <v>36842.991549999999</v>
      </c>
      <c r="L68" s="109">
        <v>4586.4336999999996</v>
      </c>
      <c r="M68" s="109">
        <v>38445.17353</v>
      </c>
      <c r="N68" s="109">
        <v>0</v>
      </c>
      <c r="O68" s="109">
        <v>0</v>
      </c>
      <c r="P68" s="109">
        <v>155.51044999999999</v>
      </c>
      <c r="Q68" s="109">
        <v>0</v>
      </c>
      <c r="R68" s="109">
        <v>24</v>
      </c>
      <c r="S68" s="109">
        <v>0</v>
      </c>
      <c r="T68" s="106">
        <v>132555.36751000001</v>
      </c>
    </row>
    <row r="69" spans="1:20" x14ac:dyDescent="0.25">
      <c r="A69" s="53"/>
      <c r="B69" s="56" t="s">
        <v>57</v>
      </c>
      <c r="C69" s="104"/>
      <c r="D69" s="107">
        <v>5769.34699</v>
      </c>
      <c r="E69" s="107">
        <v>17088.554889999999</v>
      </c>
      <c r="F69" s="107">
        <v>5021.6554700000006</v>
      </c>
      <c r="G69" s="107">
        <v>4707.7951899999998</v>
      </c>
      <c r="H69" s="107">
        <v>17361.15942</v>
      </c>
      <c r="I69" s="107">
        <v>1588.0040899999999</v>
      </c>
      <c r="J69" s="107">
        <v>4020.6408999999999</v>
      </c>
      <c r="K69" s="107">
        <v>38532.947050000002</v>
      </c>
      <c r="L69" s="107">
        <v>4836.4399799999992</v>
      </c>
      <c r="M69" s="107">
        <v>57102.331080000004</v>
      </c>
      <c r="N69" s="107">
        <v>0</v>
      </c>
      <c r="O69" s="107">
        <v>0</v>
      </c>
      <c r="P69" s="107">
        <v>176.70644999999999</v>
      </c>
      <c r="Q69" s="107">
        <v>0</v>
      </c>
      <c r="R69" s="107">
        <v>24</v>
      </c>
      <c r="S69" s="107">
        <v>0</v>
      </c>
      <c r="T69" s="108">
        <v>156229.58150999999</v>
      </c>
    </row>
    <row r="70" spans="1:20" x14ac:dyDescent="0.25">
      <c r="A70" s="57"/>
      <c r="B70" s="58"/>
      <c r="C70" s="110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2"/>
    </row>
    <row r="71" spans="1:20" x14ac:dyDescent="0.25">
      <c r="A71" s="113"/>
      <c r="B71" s="63" t="s">
        <v>58</v>
      </c>
      <c r="C71" s="114"/>
      <c r="D71" s="115">
        <v>189565.55678000001</v>
      </c>
      <c r="E71" s="115">
        <v>507079.11210000003</v>
      </c>
      <c r="F71" s="115">
        <v>457453.69818000001</v>
      </c>
      <c r="G71" s="115">
        <v>218901.08077000003</v>
      </c>
      <c r="H71" s="115">
        <v>415207.96734999993</v>
      </c>
      <c r="I71" s="115">
        <v>204219.98147</v>
      </c>
      <c r="J71" s="115">
        <v>168582.68044999999</v>
      </c>
      <c r="K71" s="115">
        <v>589180.93539999996</v>
      </c>
      <c r="L71" s="115">
        <v>197662.21691000002</v>
      </c>
      <c r="M71" s="115">
        <v>1037364.3473200001</v>
      </c>
      <c r="N71" s="115">
        <v>0</v>
      </c>
      <c r="O71" s="115">
        <v>0</v>
      </c>
      <c r="P71" s="115">
        <v>63275.423750000002</v>
      </c>
      <c r="Q71" s="115">
        <v>3866.1080599999996</v>
      </c>
      <c r="R71" s="115">
        <v>23337.500980000001</v>
      </c>
      <c r="S71" s="115">
        <v>242781.85369000002</v>
      </c>
      <c r="T71" s="116">
        <v>3832914.7558300002</v>
      </c>
    </row>
    <row r="72" spans="1:20" x14ac:dyDescent="0.25">
      <c r="A72" s="117"/>
      <c r="B72" s="68"/>
      <c r="C72" s="69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9"/>
    </row>
    <row r="73" spans="1:20" x14ac:dyDescent="0.25">
      <c r="A73" s="99"/>
      <c r="B73" s="100" t="s">
        <v>59</v>
      </c>
      <c r="C73" s="72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1"/>
    </row>
    <row r="74" spans="1:20" x14ac:dyDescent="0.25">
      <c r="A74" s="75">
        <v>1</v>
      </c>
      <c r="B74" s="42" t="s">
        <v>60</v>
      </c>
      <c r="C74" s="104"/>
      <c r="D74" s="105">
        <v>71363.586679999993</v>
      </c>
      <c r="E74" s="105">
        <v>152451.52340999999</v>
      </c>
      <c r="F74" s="105">
        <v>181245.03400000001</v>
      </c>
      <c r="G74" s="105">
        <v>70778.272070000006</v>
      </c>
      <c r="H74" s="105">
        <v>124910.04392</v>
      </c>
      <c r="I74" s="105">
        <v>69711.519939999998</v>
      </c>
      <c r="J74" s="105">
        <v>41903.882530000003</v>
      </c>
      <c r="K74" s="105">
        <v>214481.25185</v>
      </c>
      <c r="L74" s="105">
        <v>62993.842400000001</v>
      </c>
      <c r="M74" s="105">
        <v>324118.00248000002</v>
      </c>
      <c r="N74" s="105">
        <v>0</v>
      </c>
      <c r="O74" s="105">
        <v>0</v>
      </c>
      <c r="P74" s="105">
        <v>13023.906300000001</v>
      </c>
      <c r="Q74" s="105">
        <v>1355.78421</v>
      </c>
      <c r="R74" s="105">
        <v>718.53596000000005</v>
      </c>
      <c r="S74" s="105">
        <v>0</v>
      </c>
      <c r="T74" s="106">
        <v>1329055.1857499999</v>
      </c>
    </row>
    <row r="75" spans="1:20" x14ac:dyDescent="0.25">
      <c r="A75" s="76">
        <v>2</v>
      </c>
      <c r="B75" s="47" t="s">
        <v>61</v>
      </c>
      <c r="C75" s="104"/>
      <c r="D75" s="105">
        <v>73584.018760000006</v>
      </c>
      <c r="E75" s="105">
        <v>194676.23027</v>
      </c>
      <c r="F75" s="105">
        <v>140105.41231000001</v>
      </c>
      <c r="G75" s="105">
        <v>81011.672179999994</v>
      </c>
      <c r="H75" s="105">
        <v>162386.07451999999</v>
      </c>
      <c r="I75" s="105">
        <v>80891.859360000002</v>
      </c>
      <c r="J75" s="105">
        <v>51841.563450000001</v>
      </c>
      <c r="K75" s="105">
        <v>190795.82751</v>
      </c>
      <c r="L75" s="105">
        <v>84702.803140000004</v>
      </c>
      <c r="M75" s="105">
        <v>263901.11758000002</v>
      </c>
      <c r="N75" s="105">
        <v>0</v>
      </c>
      <c r="O75" s="105">
        <v>0</v>
      </c>
      <c r="P75" s="105">
        <v>35748.929989999997</v>
      </c>
      <c r="Q75" s="105">
        <v>943.94084999999995</v>
      </c>
      <c r="R75" s="105">
        <v>9626.7918200000004</v>
      </c>
      <c r="S75" s="105">
        <v>0</v>
      </c>
      <c r="T75" s="106">
        <v>1370216.24174</v>
      </c>
    </row>
    <row r="76" spans="1:20" x14ac:dyDescent="0.25">
      <c r="A76" s="76">
        <v>3</v>
      </c>
      <c r="B76" s="47" t="s">
        <v>62</v>
      </c>
      <c r="C76" s="104"/>
      <c r="D76" s="105">
        <v>559.51805999999999</v>
      </c>
      <c r="E76" s="105">
        <v>2483.5062899999998</v>
      </c>
      <c r="F76" s="105">
        <v>2414.0057000000002</v>
      </c>
      <c r="G76" s="105">
        <v>1218.55737</v>
      </c>
      <c r="H76" s="105">
        <v>2441.8257699999999</v>
      </c>
      <c r="I76" s="105">
        <v>688.39256999999998</v>
      </c>
      <c r="J76" s="105">
        <v>955.63648000000001</v>
      </c>
      <c r="K76" s="105">
        <v>3711.8712999999998</v>
      </c>
      <c r="L76" s="105">
        <v>431.41284000000002</v>
      </c>
      <c r="M76" s="105">
        <v>3239.6917699999999</v>
      </c>
      <c r="N76" s="105">
        <v>0</v>
      </c>
      <c r="O76" s="105">
        <v>0</v>
      </c>
      <c r="P76" s="105">
        <v>44.706870000000002</v>
      </c>
      <c r="Q76" s="105">
        <v>3.21</v>
      </c>
      <c r="R76" s="105">
        <v>82.459270000000004</v>
      </c>
      <c r="S76" s="105">
        <v>0</v>
      </c>
      <c r="T76" s="106">
        <v>18274.794290000002</v>
      </c>
    </row>
    <row r="77" spans="1:20" x14ac:dyDescent="0.25">
      <c r="A77" s="76">
        <v>4</v>
      </c>
      <c r="B77" s="47" t="s">
        <v>63</v>
      </c>
      <c r="C77" s="104"/>
      <c r="D77" s="105">
        <v>8688.4793800000007</v>
      </c>
      <c r="E77" s="105">
        <v>26920.27233</v>
      </c>
      <c r="F77" s="105">
        <v>29576.066719999999</v>
      </c>
      <c r="G77" s="105">
        <v>13555.564319999999</v>
      </c>
      <c r="H77" s="105">
        <v>42058.154629999997</v>
      </c>
      <c r="I77" s="105">
        <v>12670.90487</v>
      </c>
      <c r="J77" s="105">
        <v>8939.4174700000003</v>
      </c>
      <c r="K77" s="105">
        <v>51571.528460000001</v>
      </c>
      <c r="L77" s="105">
        <v>10466.558000000001</v>
      </c>
      <c r="M77" s="105">
        <v>144152.42934999999</v>
      </c>
      <c r="N77" s="105">
        <v>0</v>
      </c>
      <c r="O77" s="105">
        <v>0</v>
      </c>
      <c r="P77" s="105">
        <v>4155.2022900000002</v>
      </c>
      <c r="Q77" s="105">
        <v>520.42499999999995</v>
      </c>
      <c r="R77" s="105">
        <v>543.41887999999994</v>
      </c>
      <c r="S77" s="105">
        <v>130395.13060999999</v>
      </c>
      <c r="T77" s="106">
        <v>223423.29108999996</v>
      </c>
    </row>
    <row r="78" spans="1:20" x14ac:dyDescent="0.25">
      <c r="A78" s="76">
        <v>5</v>
      </c>
      <c r="B78" s="47" t="s">
        <v>64</v>
      </c>
      <c r="C78" s="104"/>
      <c r="D78" s="105">
        <v>613.60652000000005</v>
      </c>
      <c r="E78" s="105">
        <v>783.73784999999998</v>
      </c>
      <c r="F78" s="105">
        <v>2863.0357399999998</v>
      </c>
      <c r="G78" s="105">
        <v>918.13872000000003</v>
      </c>
      <c r="H78" s="105">
        <v>314.89891999999998</v>
      </c>
      <c r="I78" s="105">
        <v>915.23946999999998</v>
      </c>
      <c r="J78" s="105">
        <v>646.27435000000003</v>
      </c>
      <c r="K78" s="105">
        <v>443.92682000000002</v>
      </c>
      <c r="L78" s="105">
        <v>733.99099000000001</v>
      </c>
      <c r="M78" s="105">
        <v>1763.59159</v>
      </c>
      <c r="N78" s="105">
        <v>0</v>
      </c>
      <c r="O78" s="105">
        <v>0</v>
      </c>
      <c r="P78" s="105">
        <v>27.357880000000002</v>
      </c>
      <c r="Q78" s="105">
        <v>0</v>
      </c>
      <c r="R78" s="105">
        <v>0</v>
      </c>
      <c r="S78" s="105">
        <v>0</v>
      </c>
      <c r="T78" s="106">
        <v>10023.798849999997</v>
      </c>
    </row>
    <row r="79" spans="1:20" x14ac:dyDescent="0.25">
      <c r="A79" s="48"/>
      <c r="B79" s="49" t="s">
        <v>50</v>
      </c>
      <c r="C79" s="104"/>
      <c r="D79" s="107">
        <v>154809.20940000002</v>
      </c>
      <c r="E79" s="107">
        <v>377315.27014999994</v>
      </c>
      <c r="F79" s="107">
        <v>356203.55447000003</v>
      </c>
      <c r="G79" s="107">
        <v>167482.20465999999</v>
      </c>
      <c r="H79" s="107">
        <v>332110.99776</v>
      </c>
      <c r="I79" s="107">
        <v>164877.91621</v>
      </c>
      <c r="J79" s="107">
        <v>104286.77428000001</v>
      </c>
      <c r="K79" s="107">
        <v>461004.40593999997</v>
      </c>
      <c r="L79" s="107">
        <v>159328.60736999998</v>
      </c>
      <c r="M79" s="107">
        <v>737174.8327700001</v>
      </c>
      <c r="N79" s="107">
        <v>0</v>
      </c>
      <c r="O79" s="107">
        <v>0</v>
      </c>
      <c r="P79" s="107">
        <v>53000.103330000005</v>
      </c>
      <c r="Q79" s="107">
        <v>2823.36006</v>
      </c>
      <c r="R79" s="107">
        <v>10971.205929999998</v>
      </c>
      <c r="S79" s="107">
        <v>130395.13060999999</v>
      </c>
      <c r="T79" s="108">
        <v>2950993.3117200001</v>
      </c>
    </row>
    <row r="80" spans="1:20" x14ac:dyDescent="0.25">
      <c r="A80" s="76">
        <v>6</v>
      </c>
      <c r="B80" s="47" t="s">
        <v>65</v>
      </c>
      <c r="C80" s="104"/>
      <c r="D80" s="109">
        <v>27628.572629999999</v>
      </c>
      <c r="E80" s="109">
        <v>117484.85255</v>
      </c>
      <c r="F80" s="109">
        <v>69339.251000000004</v>
      </c>
      <c r="G80" s="109">
        <v>41272.80805</v>
      </c>
      <c r="H80" s="109">
        <v>71335.290240000002</v>
      </c>
      <c r="I80" s="109">
        <v>31653.117579999998</v>
      </c>
      <c r="J80" s="109">
        <v>56165.059809999999</v>
      </c>
      <c r="K80" s="109">
        <v>92794.860119999998</v>
      </c>
      <c r="L80" s="109">
        <v>31593.259450000001</v>
      </c>
      <c r="M80" s="109">
        <v>129925.7849</v>
      </c>
      <c r="N80" s="109">
        <v>0</v>
      </c>
      <c r="O80" s="109">
        <v>0</v>
      </c>
      <c r="P80" s="109">
        <v>9021.5722800000003</v>
      </c>
      <c r="Q80" s="109">
        <v>259.32799999999997</v>
      </c>
      <c r="R80" s="109">
        <v>12057.064319999999</v>
      </c>
      <c r="S80" s="109">
        <v>0</v>
      </c>
      <c r="T80" s="106">
        <v>690530.82092999993</v>
      </c>
    </row>
    <row r="81" spans="1:20" x14ac:dyDescent="0.25">
      <c r="A81" s="76">
        <v>7</v>
      </c>
      <c r="B81" s="47" t="s">
        <v>52</v>
      </c>
      <c r="C81" s="104"/>
      <c r="D81" s="109">
        <v>173.23602</v>
      </c>
      <c r="E81" s="109">
        <v>2058.8611999999998</v>
      </c>
      <c r="F81" s="109">
        <v>1056.56835</v>
      </c>
      <c r="G81" s="109">
        <v>4062.7076699999998</v>
      </c>
      <c r="H81" s="109">
        <v>3953.41608</v>
      </c>
      <c r="I81" s="109">
        <v>375.65699999999998</v>
      </c>
      <c r="J81" s="109">
        <v>3186.9533700000002</v>
      </c>
      <c r="K81" s="109">
        <v>16313.782429999999</v>
      </c>
      <c r="L81" s="109">
        <v>2356.0900900000001</v>
      </c>
      <c r="M81" s="109">
        <v>149063.55645999999</v>
      </c>
      <c r="N81" s="109">
        <v>0</v>
      </c>
      <c r="O81" s="109">
        <v>0</v>
      </c>
      <c r="P81" s="109">
        <v>967.10059999999999</v>
      </c>
      <c r="Q81" s="109">
        <v>783.42</v>
      </c>
      <c r="R81" s="109">
        <v>194.9692</v>
      </c>
      <c r="S81" s="109">
        <v>143186.59891</v>
      </c>
      <c r="T81" s="106">
        <v>41359.719559999998</v>
      </c>
    </row>
    <row r="82" spans="1:20" x14ac:dyDescent="0.25">
      <c r="A82" s="53"/>
      <c r="B82" s="54" t="s">
        <v>53</v>
      </c>
      <c r="C82" s="104"/>
      <c r="D82" s="107">
        <v>27801.808649999999</v>
      </c>
      <c r="E82" s="107">
        <v>119543.71375</v>
      </c>
      <c r="F82" s="107">
        <v>70395.819350000005</v>
      </c>
      <c r="G82" s="107">
        <v>45335.515719999996</v>
      </c>
      <c r="H82" s="107">
        <v>75288.706319999998</v>
      </c>
      <c r="I82" s="107">
        <v>32028.774579999998</v>
      </c>
      <c r="J82" s="107">
        <v>59352.013180000002</v>
      </c>
      <c r="K82" s="107">
        <v>109108.64254999999</v>
      </c>
      <c r="L82" s="107">
        <v>33949.349540000003</v>
      </c>
      <c r="M82" s="107">
        <v>278989.34135999996</v>
      </c>
      <c r="N82" s="107">
        <v>0</v>
      </c>
      <c r="O82" s="107">
        <v>0</v>
      </c>
      <c r="P82" s="107">
        <v>9988.6728800000001</v>
      </c>
      <c r="Q82" s="107">
        <v>1042.748</v>
      </c>
      <c r="R82" s="107">
        <v>12252.033519999999</v>
      </c>
      <c r="S82" s="107">
        <v>143186.59891</v>
      </c>
      <c r="T82" s="108">
        <v>731890.54049000004</v>
      </c>
    </row>
    <row r="83" spans="1:20" x14ac:dyDescent="0.25">
      <c r="A83" s="53"/>
      <c r="B83" s="55" t="s">
        <v>54</v>
      </c>
      <c r="C83" s="104"/>
      <c r="D83" s="107">
        <v>182611.01805000001</v>
      </c>
      <c r="E83" s="107">
        <v>496858.98389999993</v>
      </c>
      <c r="F83" s="107">
        <v>426599.37382000004</v>
      </c>
      <c r="G83" s="107">
        <v>212817.72037999998</v>
      </c>
      <c r="H83" s="107">
        <v>407399.70408</v>
      </c>
      <c r="I83" s="107">
        <v>196906.69078999999</v>
      </c>
      <c r="J83" s="107">
        <v>163638.78746000002</v>
      </c>
      <c r="K83" s="107">
        <v>570113.04848999996</v>
      </c>
      <c r="L83" s="107">
        <v>193277.95690999998</v>
      </c>
      <c r="M83" s="107">
        <v>1016164.1741300001</v>
      </c>
      <c r="N83" s="107">
        <v>0</v>
      </c>
      <c r="O83" s="107">
        <v>0</v>
      </c>
      <c r="P83" s="107">
        <v>62988.776210000004</v>
      </c>
      <c r="Q83" s="107">
        <v>3866.10806</v>
      </c>
      <c r="R83" s="107">
        <v>23223.239449999997</v>
      </c>
      <c r="S83" s="107">
        <v>273581.72951999999</v>
      </c>
      <c r="T83" s="108">
        <v>3682883.8522100002</v>
      </c>
    </row>
    <row r="84" spans="1:20" x14ac:dyDescent="0.25">
      <c r="A84" s="76">
        <v>8</v>
      </c>
      <c r="B84" s="47" t="s">
        <v>55</v>
      </c>
      <c r="C84" s="104"/>
      <c r="D84" s="109">
        <v>105</v>
      </c>
      <c r="E84" s="109">
        <v>588.64467000000002</v>
      </c>
      <c r="F84" s="109">
        <v>178.91308000000001</v>
      </c>
      <c r="G84" s="109">
        <v>99.424300000000002</v>
      </c>
      <c r="H84" s="109">
        <v>431.47403000000003</v>
      </c>
      <c r="I84" s="109">
        <v>183</v>
      </c>
      <c r="J84" s="109">
        <v>132.00200000000001</v>
      </c>
      <c r="K84" s="109">
        <v>1305.1380899999999</v>
      </c>
      <c r="L84" s="109">
        <v>250</v>
      </c>
      <c r="M84" s="109">
        <v>4991.8480499999996</v>
      </c>
      <c r="N84" s="109">
        <v>0</v>
      </c>
      <c r="O84" s="109">
        <v>0</v>
      </c>
      <c r="P84" s="109">
        <v>16</v>
      </c>
      <c r="Q84" s="109">
        <v>0</v>
      </c>
      <c r="R84" s="109">
        <v>0</v>
      </c>
      <c r="S84" s="109">
        <v>0</v>
      </c>
      <c r="T84" s="106">
        <v>8281.4442199999994</v>
      </c>
    </row>
    <row r="85" spans="1:20" x14ac:dyDescent="0.25">
      <c r="A85" s="76">
        <v>9</v>
      </c>
      <c r="B85" s="47" t="s">
        <v>56</v>
      </c>
      <c r="C85" s="104"/>
      <c r="D85" s="109">
        <v>6567.4607900000001</v>
      </c>
      <c r="E85" s="109">
        <v>8457.1504100000002</v>
      </c>
      <c r="F85" s="109">
        <v>22979.85529</v>
      </c>
      <c r="G85" s="109">
        <v>4428.9764500000001</v>
      </c>
      <c r="H85" s="109">
        <v>6073.5942599999998</v>
      </c>
      <c r="I85" s="109">
        <v>6079.5208599999996</v>
      </c>
      <c r="J85" s="109">
        <v>4561.8334000000004</v>
      </c>
      <c r="K85" s="109">
        <v>16725.615900000001</v>
      </c>
      <c r="L85" s="109">
        <v>2704.9654300000002</v>
      </c>
      <c r="M85" s="109">
        <v>16208.325140000001</v>
      </c>
      <c r="N85" s="109">
        <v>0</v>
      </c>
      <c r="O85" s="109">
        <v>0</v>
      </c>
      <c r="P85" s="109">
        <v>91.054850000000002</v>
      </c>
      <c r="Q85" s="109">
        <v>0</v>
      </c>
      <c r="R85" s="109">
        <v>40.845619999999997</v>
      </c>
      <c r="S85" s="109">
        <v>0</v>
      </c>
      <c r="T85" s="106">
        <v>94919.198399999994</v>
      </c>
    </row>
    <row r="86" spans="1:20" x14ac:dyDescent="0.25">
      <c r="A86" s="53"/>
      <c r="B86" s="56" t="s">
        <v>57</v>
      </c>
      <c r="C86" s="104"/>
      <c r="D86" s="107">
        <v>6672.4607900000001</v>
      </c>
      <c r="E86" s="107">
        <v>9045.7950799999999</v>
      </c>
      <c r="F86" s="107">
        <v>23158.768369999998</v>
      </c>
      <c r="G86" s="107">
        <v>4528.4007499999998</v>
      </c>
      <c r="H86" s="107">
        <v>6505.0682900000002</v>
      </c>
      <c r="I86" s="107">
        <v>6262.5208599999996</v>
      </c>
      <c r="J86" s="107">
        <v>4693.8354000000008</v>
      </c>
      <c r="K86" s="107">
        <v>18030.753990000001</v>
      </c>
      <c r="L86" s="107">
        <v>2954.9654300000002</v>
      </c>
      <c r="M86" s="107">
        <v>21200.173190000001</v>
      </c>
      <c r="N86" s="107">
        <v>0</v>
      </c>
      <c r="O86" s="107">
        <v>0</v>
      </c>
      <c r="P86" s="107">
        <v>107.05485</v>
      </c>
      <c r="Q86" s="107">
        <v>0</v>
      </c>
      <c r="R86" s="107">
        <v>40.845619999999997</v>
      </c>
      <c r="S86" s="107">
        <v>0</v>
      </c>
      <c r="T86" s="108">
        <v>103200.64262</v>
      </c>
    </row>
    <row r="87" spans="1:20" x14ac:dyDescent="0.25">
      <c r="A87" s="77"/>
      <c r="B87" s="78"/>
      <c r="C87" s="110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2"/>
    </row>
    <row r="88" spans="1:20" x14ac:dyDescent="0.25">
      <c r="A88" s="113"/>
      <c r="B88" s="79" t="s">
        <v>66</v>
      </c>
      <c r="C88" s="114"/>
      <c r="D88" s="115">
        <v>189283.47884000003</v>
      </c>
      <c r="E88" s="115">
        <v>505904.77897999994</v>
      </c>
      <c r="F88" s="115">
        <v>449758.14219000004</v>
      </c>
      <c r="G88" s="115">
        <v>217346.12112999998</v>
      </c>
      <c r="H88" s="115">
        <v>413904.77237000002</v>
      </c>
      <c r="I88" s="115">
        <v>203169.21164999998</v>
      </c>
      <c r="J88" s="115">
        <v>168332.62286000003</v>
      </c>
      <c r="K88" s="115">
        <v>588143.80247999995</v>
      </c>
      <c r="L88" s="115">
        <v>196232.92233999999</v>
      </c>
      <c r="M88" s="115">
        <v>1037364.3473200001</v>
      </c>
      <c r="N88" s="115">
        <v>0</v>
      </c>
      <c r="O88" s="115">
        <v>0</v>
      </c>
      <c r="P88" s="115">
        <v>63095.831060000004</v>
      </c>
      <c r="Q88" s="115">
        <v>3866.10806</v>
      </c>
      <c r="R88" s="115">
        <v>23264.085069999997</v>
      </c>
      <c r="S88" s="115">
        <v>273581.72951999999</v>
      </c>
      <c r="T88" s="116">
        <v>3786084.4948300002</v>
      </c>
    </row>
  </sheetData>
  <mergeCells count="12">
    <mergeCell ref="A49:T49"/>
    <mergeCell ref="A52:A54"/>
    <mergeCell ref="B52:B54"/>
    <mergeCell ref="M52:M54"/>
    <mergeCell ref="A1:T1"/>
    <mergeCell ref="A2:T2"/>
    <mergeCell ref="A3:T3"/>
    <mergeCell ref="A7:A9"/>
    <mergeCell ref="B7:B9"/>
    <mergeCell ref="M7:M9"/>
    <mergeCell ref="A47:T47"/>
    <mergeCell ref="A48:T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C482B-D408-48E8-8E1E-BA62E7EBC83B}">
  <dimension ref="A1:AG43"/>
  <sheetViews>
    <sheetView workbookViewId="0">
      <selection activeCell="F41" sqref="F41"/>
    </sheetView>
  </sheetViews>
  <sheetFormatPr baseColWidth="10" defaultRowHeight="12" customHeight="1" x14ac:dyDescent="0.2"/>
  <cols>
    <col min="1" max="1" width="5" style="146" customWidth="1"/>
    <col min="2" max="2" width="6" style="147" customWidth="1"/>
    <col min="3" max="3" width="5.5703125" style="148" customWidth="1"/>
    <col min="4" max="4" width="21.5703125" style="149" customWidth="1"/>
    <col min="5" max="5" width="8.5703125" style="122" customWidth="1"/>
    <col min="6" max="6" width="15.5703125" style="150" customWidth="1"/>
    <col min="7" max="8" width="12.5703125" style="149" customWidth="1"/>
    <col min="9" max="9" width="18" style="149" customWidth="1"/>
    <col min="10" max="15" width="12.5703125" style="149" customWidth="1"/>
    <col min="16" max="16" width="17.140625" style="149" customWidth="1"/>
    <col min="17" max="24" width="12.5703125" style="149" customWidth="1"/>
    <col min="25" max="25" width="15.42578125" style="149" customWidth="1"/>
    <col min="26" max="27" width="12.5703125" style="149" customWidth="1"/>
    <col min="28" max="28" width="13.5703125" style="149" customWidth="1"/>
    <col min="29" max="31" width="12.5703125" style="149" customWidth="1"/>
    <col min="32" max="32" width="15.5703125" style="149" customWidth="1"/>
    <col min="33" max="33" width="12.5703125" style="149" customWidth="1"/>
    <col min="34" max="256" width="11.42578125" style="149"/>
    <col min="257" max="257" width="5" style="149" customWidth="1"/>
    <col min="258" max="258" width="6" style="149" customWidth="1"/>
    <col min="259" max="259" width="5.5703125" style="149" customWidth="1"/>
    <col min="260" max="260" width="21.5703125" style="149" customWidth="1"/>
    <col min="261" max="261" width="8.5703125" style="149" customWidth="1"/>
    <col min="262" max="262" width="6.42578125" style="149" bestFit="1" customWidth="1"/>
    <col min="263" max="264" width="12.5703125" style="149" customWidth="1"/>
    <col min="265" max="265" width="18" style="149" customWidth="1"/>
    <col min="266" max="271" width="12.5703125" style="149" customWidth="1"/>
    <col min="272" max="272" width="17.140625" style="149" customWidth="1"/>
    <col min="273" max="280" width="12.5703125" style="149" customWidth="1"/>
    <col min="281" max="281" width="15.42578125" style="149" customWidth="1"/>
    <col min="282" max="283" width="12.5703125" style="149" customWidth="1"/>
    <col min="284" max="284" width="13.5703125" style="149" customWidth="1"/>
    <col min="285" max="287" width="12.5703125" style="149" customWidth="1"/>
    <col min="288" max="288" width="15.5703125" style="149" customWidth="1"/>
    <col min="289" max="289" width="12.5703125" style="149" customWidth="1"/>
    <col min="290" max="512" width="11.42578125" style="149"/>
    <col min="513" max="513" width="5" style="149" customWidth="1"/>
    <col min="514" max="514" width="6" style="149" customWidth="1"/>
    <col min="515" max="515" width="5.5703125" style="149" customWidth="1"/>
    <col min="516" max="516" width="21.5703125" style="149" customWidth="1"/>
    <col min="517" max="517" width="8.5703125" style="149" customWidth="1"/>
    <col min="518" max="518" width="6.42578125" style="149" bestFit="1" customWidth="1"/>
    <col min="519" max="520" width="12.5703125" style="149" customWidth="1"/>
    <col min="521" max="521" width="18" style="149" customWidth="1"/>
    <col min="522" max="527" width="12.5703125" style="149" customWidth="1"/>
    <col min="528" max="528" width="17.140625" style="149" customWidth="1"/>
    <col min="529" max="536" width="12.5703125" style="149" customWidth="1"/>
    <col min="537" max="537" width="15.42578125" style="149" customWidth="1"/>
    <col min="538" max="539" width="12.5703125" style="149" customWidth="1"/>
    <col min="540" max="540" width="13.5703125" style="149" customWidth="1"/>
    <col min="541" max="543" width="12.5703125" style="149" customWidth="1"/>
    <col min="544" max="544" width="15.5703125" style="149" customWidth="1"/>
    <col min="545" max="545" width="12.5703125" style="149" customWidth="1"/>
    <col min="546" max="768" width="11.42578125" style="149"/>
    <col min="769" max="769" width="5" style="149" customWidth="1"/>
    <col min="770" max="770" width="6" style="149" customWidth="1"/>
    <col min="771" max="771" width="5.5703125" style="149" customWidth="1"/>
    <col min="772" max="772" width="21.5703125" style="149" customWidth="1"/>
    <col min="773" max="773" width="8.5703125" style="149" customWidth="1"/>
    <col min="774" max="774" width="6.42578125" style="149" bestFit="1" customWidth="1"/>
    <col min="775" max="776" width="12.5703125" style="149" customWidth="1"/>
    <col min="777" max="777" width="18" style="149" customWidth="1"/>
    <col min="778" max="783" width="12.5703125" style="149" customWidth="1"/>
    <col min="784" max="784" width="17.140625" style="149" customWidth="1"/>
    <col min="785" max="792" width="12.5703125" style="149" customWidth="1"/>
    <col min="793" max="793" width="15.42578125" style="149" customWidth="1"/>
    <col min="794" max="795" width="12.5703125" style="149" customWidth="1"/>
    <col min="796" max="796" width="13.5703125" style="149" customWidth="1"/>
    <col min="797" max="799" width="12.5703125" style="149" customWidth="1"/>
    <col min="800" max="800" width="15.5703125" style="149" customWidth="1"/>
    <col min="801" max="801" width="12.5703125" style="149" customWidth="1"/>
    <col min="802" max="1024" width="11.42578125" style="149"/>
    <col min="1025" max="1025" width="5" style="149" customWidth="1"/>
    <col min="1026" max="1026" width="6" style="149" customWidth="1"/>
    <col min="1027" max="1027" width="5.5703125" style="149" customWidth="1"/>
    <col min="1028" max="1028" width="21.5703125" style="149" customWidth="1"/>
    <col min="1029" max="1029" width="8.5703125" style="149" customWidth="1"/>
    <col min="1030" max="1030" width="6.42578125" style="149" bestFit="1" customWidth="1"/>
    <col min="1031" max="1032" width="12.5703125" style="149" customWidth="1"/>
    <col min="1033" max="1033" width="18" style="149" customWidth="1"/>
    <col min="1034" max="1039" width="12.5703125" style="149" customWidth="1"/>
    <col min="1040" max="1040" width="17.140625" style="149" customWidth="1"/>
    <col min="1041" max="1048" width="12.5703125" style="149" customWidth="1"/>
    <col min="1049" max="1049" width="15.42578125" style="149" customWidth="1"/>
    <col min="1050" max="1051" width="12.5703125" style="149" customWidth="1"/>
    <col min="1052" max="1052" width="13.5703125" style="149" customWidth="1"/>
    <col min="1053" max="1055" width="12.5703125" style="149" customWidth="1"/>
    <col min="1056" max="1056" width="15.5703125" style="149" customWidth="1"/>
    <col min="1057" max="1057" width="12.5703125" style="149" customWidth="1"/>
    <col min="1058" max="1280" width="11.42578125" style="149"/>
    <col min="1281" max="1281" width="5" style="149" customWidth="1"/>
    <col min="1282" max="1282" width="6" style="149" customWidth="1"/>
    <col min="1283" max="1283" width="5.5703125" style="149" customWidth="1"/>
    <col min="1284" max="1284" width="21.5703125" style="149" customWidth="1"/>
    <col min="1285" max="1285" width="8.5703125" style="149" customWidth="1"/>
    <col min="1286" max="1286" width="6.42578125" style="149" bestFit="1" customWidth="1"/>
    <col min="1287" max="1288" width="12.5703125" style="149" customWidth="1"/>
    <col min="1289" max="1289" width="18" style="149" customWidth="1"/>
    <col min="1290" max="1295" width="12.5703125" style="149" customWidth="1"/>
    <col min="1296" max="1296" width="17.140625" style="149" customWidth="1"/>
    <col min="1297" max="1304" width="12.5703125" style="149" customWidth="1"/>
    <col min="1305" max="1305" width="15.42578125" style="149" customWidth="1"/>
    <col min="1306" max="1307" width="12.5703125" style="149" customWidth="1"/>
    <col min="1308" max="1308" width="13.5703125" style="149" customWidth="1"/>
    <col min="1309" max="1311" width="12.5703125" style="149" customWidth="1"/>
    <col min="1312" max="1312" width="15.5703125" style="149" customWidth="1"/>
    <col min="1313" max="1313" width="12.5703125" style="149" customWidth="1"/>
    <col min="1314" max="1536" width="11.42578125" style="149"/>
    <col min="1537" max="1537" width="5" style="149" customWidth="1"/>
    <col min="1538" max="1538" width="6" style="149" customWidth="1"/>
    <col min="1539" max="1539" width="5.5703125" style="149" customWidth="1"/>
    <col min="1540" max="1540" width="21.5703125" style="149" customWidth="1"/>
    <col min="1541" max="1541" width="8.5703125" style="149" customWidth="1"/>
    <col min="1542" max="1542" width="6.42578125" style="149" bestFit="1" customWidth="1"/>
    <col min="1543" max="1544" width="12.5703125" style="149" customWidth="1"/>
    <col min="1545" max="1545" width="18" style="149" customWidth="1"/>
    <col min="1546" max="1551" width="12.5703125" style="149" customWidth="1"/>
    <col min="1552" max="1552" width="17.140625" style="149" customWidth="1"/>
    <col min="1553" max="1560" width="12.5703125" style="149" customWidth="1"/>
    <col min="1561" max="1561" width="15.42578125" style="149" customWidth="1"/>
    <col min="1562" max="1563" width="12.5703125" style="149" customWidth="1"/>
    <col min="1564" max="1564" width="13.5703125" style="149" customWidth="1"/>
    <col min="1565" max="1567" width="12.5703125" style="149" customWidth="1"/>
    <col min="1568" max="1568" width="15.5703125" style="149" customWidth="1"/>
    <col min="1569" max="1569" width="12.5703125" style="149" customWidth="1"/>
    <col min="1570" max="1792" width="11.42578125" style="149"/>
    <col min="1793" max="1793" width="5" style="149" customWidth="1"/>
    <col min="1794" max="1794" width="6" style="149" customWidth="1"/>
    <col min="1795" max="1795" width="5.5703125" style="149" customWidth="1"/>
    <col min="1796" max="1796" width="21.5703125" style="149" customWidth="1"/>
    <col min="1797" max="1797" width="8.5703125" style="149" customWidth="1"/>
    <col min="1798" max="1798" width="6.42578125" style="149" bestFit="1" customWidth="1"/>
    <col min="1799" max="1800" width="12.5703125" style="149" customWidth="1"/>
    <col min="1801" max="1801" width="18" style="149" customWidth="1"/>
    <col min="1802" max="1807" width="12.5703125" style="149" customWidth="1"/>
    <col min="1808" max="1808" width="17.140625" style="149" customWidth="1"/>
    <col min="1809" max="1816" width="12.5703125" style="149" customWidth="1"/>
    <col min="1817" max="1817" width="15.42578125" style="149" customWidth="1"/>
    <col min="1818" max="1819" width="12.5703125" style="149" customWidth="1"/>
    <col min="1820" max="1820" width="13.5703125" style="149" customWidth="1"/>
    <col min="1821" max="1823" width="12.5703125" style="149" customWidth="1"/>
    <col min="1824" max="1824" width="15.5703125" style="149" customWidth="1"/>
    <col min="1825" max="1825" width="12.5703125" style="149" customWidth="1"/>
    <col min="1826" max="2048" width="11.42578125" style="149"/>
    <col min="2049" max="2049" width="5" style="149" customWidth="1"/>
    <col min="2050" max="2050" width="6" style="149" customWidth="1"/>
    <col min="2051" max="2051" width="5.5703125" style="149" customWidth="1"/>
    <col min="2052" max="2052" width="21.5703125" style="149" customWidth="1"/>
    <col min="2053" max="2053" width="8.5703125" style="149" customWidth="1"/>
    <col min="2054" max="2054" width="6.42578125" style="149" bestFit="1" customWidth="1"/>
    <col min="2055" max="2056" width="12.5703125" style="149" customWidth="1"/>
    <col min="2057" max="2057" width="18" style="149" customWidth="1"/>
    <col min="2058" max="2063" width="12.5703125" style="149" customWidth="1"/>
    <col min="2064" max="2064" width="17.140625" style="149" customWidth="1"/>
    <col min="2065" max="2072" width="12.5703125" style="149" customWidth="1"/>
    <col min="2073" max="2073" width="15.42578125" style="149" customWidth="1"/>
    <col min="2074" max="2075" width="12.5703125" style="149" customWidth="1"/>
    <col min="2076" max="2076" width="13.5703125" style="149" customWidth="1"/>
    <col min="2077" max="2079" width="12.5703125" style="149" customWidth="1"/>
    <col min="2080" max="2080" width="15.5703125" style="149" customWidth="1"/>
    <col min="2081" max="2081" width="12.5703125" style="149" customWidth="1"/>
    <col min="2082" max="2304" width="11.42578125" style="149"/>
    <col min="2305" max="2305" width="5" style="149" customWidth="1"/>
    <col min="2306" max="2306" width="6" style="149" customWidth="1"/>
    <col min="2307" max="2307" width="5.5703125" style="149" customWidth="1"/>
    <col min="2308" max="2308" width="21.5703125" style="149" customWidth="1"/>
    <col min="2309" max="2309" width="8.5703125" style="149" customWidth="1"/>
    <col min="2310" max="2310" width="6.42578125" style="149" bestFit="1" customWidth="1"/>
    <col min="2311" max="2312" width="12.5703125" style="149" customWidth="1"/>
    <col min="2313" max="2313" width="18" style="149" customWidth="1"/>
    <col min="2314" max="2319" width="12.5703125" style="149" customWidth="1"/>
    <col min="2320" max="2320" width="17.140625" style="149" customWidth="1"/>
    <col min="2321" max="2328" width="12.5703125" style="149" customWidth="1"/>
    <col min="2329" max="2329" width="15.42578125" style="149" customWidth="1"/>
    <col min="2330" max="2331" width="12.5703125" style="149" customWidth="1"/>
    <col min="2332" max="2332" width="13.5703125" style="149" customWidth="1"/>
    <col min="2333" max="2335" width="12.5703125" style="149" customWidth="1"/>
    <col min="2336" max="2336" width="15.5703125" style="149" customWidth="1"/>
    <col min="2337" max="2337" width="12.5703125" style="149" customWidth="1"/>
    <col min="2338" max="2560" width="11.42578125" style="149"/>
    <col min="2561" max="2561" width="5" style="149" customWidth="1"/>
    <col min="2562" max="2562" width="6" style="149" customWidth="1"/>
    <col min="2563" max="2563" width="5.5703125" style="149" customWidth="1"/>
    <col min="2564" max="2564" width="21.5703125" style="149" customWidth="1"/>
    <col min="2565" max="2565" width="8.5703125" style="149" customWidth="1"/>
    <col min="2566" max="2566" width="6.42578125" style="149" bestFit="1" customWidth="1"/>
    <col min="2567" max="2568" width="12.5703125" style="149" customWidth="1"/>
    <col min="2569" max="2569" width="18" style="149" customWidth="1"/>
    <col min="2570" max="2575" width="12.5703125" style="149" customWidth="1"/>
    <col min="2576" max="2576" width="17.140625" style="149" customWidth="1"/>
    <col min="2577" max="2584" width="12.5703125" style="149" customWidth="1"/>
    <col min="2585" max="2585" width="15.42578125" style="149" customWidth="1"/>
    <col min="2586" max="2587" width="12.5703125" style="149" customWidth="1"/>
    <col min="2588" max="2588" width="13.5703125" style="149" customWidth="1"/>
    <col min="2589" max="2591" width="12.5703125" style="149" customWidth="1"/>
    <col min="2592" max="2592" width="15.5703125" style="149" customWidth="1"/>
    <col min="2593" max="2593" width="12.5703125" style="149" customWidth="1"/>
    <col min="2594" max="2816" width="11.42578125" style="149"/>
    <col min="2817" max="2817" width="5" style="149" customWidth="1"/>
    <col min="2818" max="2818" width="6" style="149" customWidth="1"/>
    <col min="2819" max="2819" width="5.5703125" style="149" customWidth="1"/>
    <col min="2820" max="2820" width="21.5703125" style="149" customWidth="1"/>
    <col min="2821" max="2821" width="8.5703125" style="149" customWidth="1"/>
    <col min="2822" max="2822" width="6.42578125" style="149" bestFit="1" customWidth="1"/>
    <col min="2823" max="2824" width="12.5703125" style="149" customWidth="1"/>
    <col min="2825" max="2825" width="18" style="149" customWidth="1"/>
    <col min="2826" max="2831" width="12.5703125" style="149" customWidth="1"/>
    <col min="2832" max="2832" width="17.140625" style="149" customWidth="1"/>
    <col min="2833" max="2840" width="12.5703125" style="149" customWidth="1"/>
    <col min="2841" max="2841" width="15.42578125" style="149" customWidth="1"/>
    <col min="2842" max="2843" width="12.5703125" style="149" customWidth="1"/>
    <col min="2844" max="2844" width="13.5703125" style="149" customWidth="1"/>
    <col min="2845" max="2847" width="12.5703125" style="149" customWidth="1"/>
    <col min="2848" max="2848" width="15.5703125" style="149" customWidth="1"/>
    <col min="2849" max="2849" width="12.5703125" style="149" customWidth="1"/>
    <col min="2850" max="3072" width="11.42578125" style="149"/>
    <col min="3073" max="3073" width="5" style="149" customWidth="1"/>
    <col min="3074" max="3074" width="6" style="149" customWidth="1"/>
    <col min="3075" max="3075" width="5.5703125" style="149" customWidth="1"/>
    <col min="3076" max="3076" width="21.5703125" style="149" customWidth="1"/>
    <col min="3077" max="3077" width="8.5703125" style="149" customWidth="1"/>
    <col min="3078" max="3078" width="6.42578125" style="149" bestFit="1" customWidth="1"/>
    <col min="3079" max="3080" width="12.5703125" style="149" customWidth="1"/>
    <col min="3081" max="3081" width="18" style="149" customWidth="1"/>
    <col min="3082" max="3087" width="12.5703125" style="149" customWidth="1"/>
    <col min="3088" max="3088" width="17.140625" style="149" customWidth="1"/>
    <col min="3089" max="3096" width="12.5703125" style="149" customWidth="1"/>
    <col min="3097" max="3097" width="15.42578125" style="149" customWidth="1"/>
    <col min="3098" max="3099" width="12.5703125" style="149" customWidth="1"/>
    <col min="3100" max="3100" width="13.5703125" style="149" customWidth="1"/>
    <col min="3101" max="3103" width="12.5703125" style="149" customWidth="1"/>
    <col min="3104" max="3104" width="15.5703125" style="149" customWidth="1"/>
    <col min="3105" max="3105" width="12.5703125" style="149" customWidth="1"/>
    <col min="3106" max="3328" width="11.42578125" style="149"/>
    <col min="3329" max="3329" width="5" style="149" customWidth="1"/>
    <col min="3330" max="3330" width="6" style="149" customWidth="1"/>
    <col min="3331" max="3331" width="5.5703125" style="149" customWidth="1"/>
    <col min="3332" max="3332" width="21.5703125" style="149" customWidth="1"/>
    <col min="3333" max="3333" width="8.5703125" style="149" customWidth="1"/>
    <col min="3334" max="3334" width="6.42578125" style="149" bestFit="1" customWidth="1"/>
    <col min="3335" max="3336" width="12.5703125" style="149" customWidth="1"/>
    <col min="3337" max="3337" width="18" style="149" customWidth="1"/>
    <col min="3338" max="3343" width="12.5703125" style="149" customWidth="1"/>
    <col min="3344" max="3344" width="17.140625" style="149" customWidth="1"/>
    <col min="3345" max="3352" width="12.5703125" style="149" customWidth="1"/>
    <col min="3353" max="3353" width="15.42578125" style="149" customWidth="1"/>
    <col min="3354" max="3355" width="12.5703125" style="149" customWidth="1"/>
    <col min="3356" max="3356" width="13.5703125" style="149" customWidth="1"/>
    <col min="3357" max="3359" width="12.5703125" style="149" customWidth="1"/>
    <col min="3360" max="3360" width="15.5703125" style="149" customWidth="1"/>
    <col min="3361" max="3361" width="12.5703125" style="149" customWidth="1"/>
    <col min="3362" max="3584" width="11.42578125" style="149"/>
    <col min="3585" max="3585" width="5" style="149" customWidth="1"/>
    <col min="3586" max="3586" width="6" style="149" customWidth="1"/>
    <col min="3587" max="3587" width="5.5703125" style="149" customWidth="1"/>
    <col min="3588" max="3588" width="21.5703125" style="149" customWidth="1"/>
    <col min="3589" max="3589" width="8.5703125" style="149" customWidth="1"/>
    <col min="3590" max="3590" width="6.42578125" style="149" bestFit="1" customWidth="1"/>
    <col min="3591" max="3592" width="12.5703125" style="149" customWidth="1"/>
    <col min="3593" max="3593" width="18" style="149" customWidth="1"/>
    <col min="3594" max="3599" width="12.5703125" style="149" customWidth="1"/>
    <col min="3600" max="3600" width="17.140625" style="149" customWidth="1"/>
    <col min="3601" max="3608" width="12.5703125" style="149" customWidth="1"/>
    <col min="3609" max="3609" width="15.42578125" style="149" customWidth="1"/>
    <col min="3610" max="3611" width="12.5703125" style="149" customWidth="1"/>
    <col min="3612" max="3612" width="13.5703125" style="149" customWidth="1"/>
    <col min="3613" max="3615" width="12.5703125" style="149" customWidth="1"/>
    <col min="3616" max="3616" width="15.5703125" style="149" customWidth="1"/>
    <col min="3617" max="3617" width="12.5703125" style="149" customWidth="1"/>
    <col min="3618" max="3840" width="11.42578125" style="149"/>
    <col min="3841" max="3841" width="5" style="149" customWidth="1"/>
    <col min="3842" max="3842" width="6" style="149" customWidth="1"/>
    <col min="3843" max="3843" width="5.5703125" style="149" customWidth="1"/>
    <col min="3844" max="3844" width="21.5703125" style="149" customWidth="1"/>
    <col min="3845" max="3845" width="8.5703125" style="149" customWidth="1"/>
    <col min="3846" max="3846" width="6.42578125" style="149" bestFit="1" customWidth="1"/>
    <col min="3847" max="3848" width="12.5703125" style="149" customWidth="1"/>
    <col min="3849" max="3849" width="18" style="149" customWidth="1"/>
    <col min="3850" max="3855" width="12.5703125" style="149" customWidth="1"/>
    <col min="3856" max="3856" width="17.140625" style="149" customWidth="1"/>
    <col min="3857" max="3864" width="12.5703125" style="149" customWidth="1"/>
    <col min="3865" max="3865" width="15.42578125" style="149" customWidth="1"/>
    <col min="3866" max="3867" width="12.5703125" style="149" customWidth="1"/>
    <col min="3868" max="3868" width="13.5703125" style="149" customWidth="1"/>
    <col min="3869" max="3871" width="12.5703125" style="149" customWidth="1"/>
    <col min="3872" max="3872" width="15.5703125" style="149" customWidth="1"/>
    <col min="3873" max="3873" width="12.5703125" style="149" customWidth="1"/>
    <col min="3874" max="4096" width="11.42578125" style="149"/>
    <col min="4097" max="4097" width="5" style="149" customWidth="1"/>
    <col min="4098" max="4098" width="6" style="149" customWidth="1"/>
    <col min="4099" max="4099" width="5.5703125" style="149" customWidth="1"/>
    <col min="4100" max="4100" width="21.5703125" style="149" customWidth="1"/>
    <col min="4101" max="4101" width="8.5703125" style="149" customWidth="1"/>
    <col min="4102" max="4102" width="6.42578125" style="149" bestFit="1" customWidth="1"/>
    <col min="4103" max="4104" width="12.5703125" style="149" customWidth="1"/>
    <col min="4105" max="4105" width="18" style="149" customWidth="1"/>
    <col min="4106" max="4111" width="12.5703125" style="149" customWidth="1"/>
    <col min="4112" max="4112" width="17.140625" style="149" customWidth="1"/>
    <col min="4113" max="4120" width="12.5703125" style="149" customWidth="1"/>
    <col min="4121" max="4121" width="15.42578125" style="149" customWidth="1"/>
    <col min="4122" max="4123" width="12.5703125" style="149" customWidth="1"/>
    <col min="4124" max="4124" width="13.5703125" style="149" customWidth="1"/>
    <col min="4125" max="4127" width="12.5703125" style="149" customWidth="1"/>
    <col min="4128" max="4128" width="15.5703125" style="149" customWidth="1"/>
    <col min="4129" max="4129" width="12.5703125" style="149" customWidth="1"/>
    <col min="4130" max="4352" width="11.42578125" style="149"/>
    <col min="4353" max="4353" width="5" style="149" customWidth="1"/>
    <col min="4354" max="4354" width="6" style="149" customWidth="1"/>
    <col min="4355" max="4355" width="5.5703125" style="149" customWidth="1"/>
    <col min="4356" max="4356" width="21.5703125" style="149" customWidth="1"/>
    <col min="4357" max="4357" width="8.5703125" style="149" customWidth="1"/>
    <col min="4358" max="4358" width="6.42578125" style="149" bestFit="1" customWidth="1"/>
    <col min="4359" max="4360" width="12.5703125" style="149" customWidth="1"/>
    <col min="4361" max="4361" width="18" style="149" customWidth="1"/>
    <col min="4362" max="4367" width="12.5703125" style="149" customWidth="1"/>
    <col min="4368" max="4368" width="17.140625" style="149" customWidth="1"/>
    <col min="4369" max="4376" width="12.5703125" style="149" customWidth="1"/>
    <col min="4377" max="4377" width="15.42578125" style="149" customWidth="1"/>
    <col min="4378" max="4379" width="12.5703125" style="149" customWidth="1"/>
    <col min="4380" max="4380" width="13.5703125" style="149" customWidth="1"/>
    <col min="4381" max="4383" width="12.5703125" style="149" customWidth="1"/>
    <col min="4384" max="4384" width="15.5703125" style="149" customWidth="1"/>
    <col min="4385" max="4385" width="12.5703125" style="149" customWidth="1"/>
    <col min="4386" max="4608" width="11.42578125" style="149"/>
    <col min="4609" max="4609" width="5" style="149" customWidth="1"/>
    <col min="4610" max="4610" width="6" style="149" customWidth="1"/>
    <col min="4611" max="4611" width="5.5703125" style="149" customWidth="1"/>
    <col min="4612" max="4612" width="21.5703125" style="149" customWidth="1"/>
    <col min="4613" max="4613" width="8.5703125" style="149" customWidth="1"/>
    <col min="4614" max="4614" width="6.42578125" style="149" bestFit="1" customWidth="1"/>
    <col min="4615" max="4616" width="12.5703125" style="149" customWidth="1"/>
    <col min="4617" max="4617" width="18" style="149" customWidth="1"/>
    <col min="4618" max="4623" width="12.5703125" style="149" customWidth="1"/>
    <col min="4624" max="4624" width="17.140625" style="149" customWidth="1"/>
    <col min="4625" max="4632" width="12.5703125" style="149" customWidth="1"/>
    <col min="4633" max="4633" width="15.42578125" style="149" customWidth="1"/>
    <col min="4634" max="4635" width="12.5703125" style="149" customWidth="1"/>
    <col min="4636" max="4636" width="13.5703125" style="149" customWidth="1"/>
    <col min="4637" max="4639" width="12.5703125" style="149" customWidth="1"/>
    <col min="4640" max="4640" width="15.5703125" style="149" customWidth="1"/>
    <col min="4641" max="4641" width="12.5703125" style="149" customWidth="1"/>
    <col min="4642" max="4864" width="11.42578125" style="149"/>
    <col min="4865" max="4865" width="5" style="149" customWidth="1"/>
    <col min="4866" max="4866" width="6" style="149" customWidth="1"/>
    <col min="4867" max="4867" width="5.5703125" style="149" customWidth="1"/>
    <col min="4868" max="4868" width="21.5703125" style="149" customWidth="1"/>
    <col min="4869" max="4869" width="8.5703125" style="149" customWidth="1"/>
    <col min="4870" max="4870" width="6.42578125" style="149" bestFit="1" customWidth="1"/>
    <col min="4871" max="4872" width="12.5703125" style="149" customWidth="1"/>
    <col min="4873" max="4873" width="18" style="149" customWidth="1"/>
    <col min="4874" max="4879" width="12.5703125" style="149" customWidth="1"/>
    <col min="4880" max="4880" width="17.140625" style="149" customWidth="1"/>
    <col min="4881" max="4888" width="12.5703125" style="149" customWidth="1"/>
    <col min="4889" max="4889" width="15.42578125" style="149" customWidth="1"/>
    <col min="4890" max="4891" width="12.5703125" style="149" customWidth="1"/>
    <col min="4892" max="4892" width="13.5703125" style="149" customWidth="1"/>
    <col min="4893" max="4895" width="12.5703125" style="149" customWidth="1"/>
    <col min="4896" max="4896" width="15.5703125" style="149" customWidth="1"/>
    <col min="4897" max="4897" width="12.5703125" style="149" customWidth="1"/>
    <col min="4898" max="5120" width="11.42578125" style="149"/>
    <col min="5121" max="5121" width="5" style="149" customWidth="1"/>
    <col min="5122" max="5122" width="6" style="149" customWidth="1"/>
    <col min="5123" max="5123" width="5.5703125" style="149" customWidth="1"/>
    <col min="5124" max="5124" width="21.5703125" style="149" customWidth="1"/>
    <col min="5125" max="5125" width="8.5703125" style="149" customWidth="1"/>
    <col min="5126" max="5126" width="6.42578125" style="149" bestFit="1" customWidth="1"/>
    <col min="5127" max="5128" width="12.5703125" style="149" customWidth="1"/>
    <col min="5129" max="5129" width="18" style="149" customWidth="1"/>
    <col min="5130" max="5135" width="12.5703125" style="149" customWidth="1"/>
    <col min="5136" max="5136" width="17.140625" style="149" customWidth="1"/>
    <col min="5137" max="5144" width="12.5703125" style="149" customWidth="1"/>
    <col min="5145" max="5145" width="15.42578125" style="149" customWidth="1"/>
    <col min="5146" max="5147" width="12.5703125" style="149" customWidth="1"/>
    <col min="5148" max="5148" width="13.5703125" style="149" customWidth="1"/>
    <col min="5149" max="5151" width="12.5703125" style="149" customWidth="1"/>
    <col min="5152" max="5152" width="15.5703125" style="149" customWidth="1"/>
    <col min="5153" max="5153" width="12.5703125" style="149" customWidth="1"/>
    <col min="5154" max="5376" width="11.42578125" style="149"/>
    <col min="5377" max="5377" width="5" style="149" customWidth="1"/>
    <col min="5378" max="5378" width="6" style="149" customWidth="1"/>
    <col min="5379" max="5379" width="5.5703125" style="149" customWidth="1"/>
    <col min="5380" max="5380" width="21.5703125" style="149" customWidth="1"/>
    <col min="5381" max="5381" width="8.5703125" style="149" customWidth="1"/>
    <col min="5382" max="5382" width="6.42578125" style="149" bestFit="1" customWidth="1"/>
    <col min="5383" max="5384" width="12.5703125" style="149" customWidth="1"/>
    <col min="5385" max="5385" width="18" style="149" customWidth="1"/>
    <col min="5386" max="5391" width="12.5703125" style="149" customWidth="1"/>
    <col min="5392" max="5392" width="17.140625" style="149" customWidth="1"/>
    <col min="5393" max="5400" width="12.5703125" style="149" customWidth="1"/>
    <col min="5401" max="5401" width="15.42578125" style="149" customWidth="1"/>
    <col min="5402" max="5403" width="12.5703125" style="149" customWidth="1"/>
    <col min="5404" max="5404" width="13.5703125" style="149" customWidth="1"/>
    <col min="5405" max="5407" width="12.5703125" style="149" customWidth="1"/>
    <col min="5408" max="5408" width="15.5703125" style="149" customWidth="1"/>
    <col min="5409" max="5409" width="12.5703125" style="149" customWidth="1"/>
    <col min="5410" max="5632" width="11.42578125" style="149"/>
    <col min="5633" max="5633" width="5" style="149" customWidth="1"/>
    <col min="5634" max="5634" width="6" style="149" customWidth="1"/>
    <col min="5635" max="5635" width="5.5703125" style="149" customWidth="1"/>
    <col min="5636" max="5636" width="21.5703125" style="149" customWidth="1"/>
    <col min="5637" max="5637" width="8.5703125" style="149" customWidth="1"/>
    <col min="5638" max="5638" width="6.42578125" style="149" bestFit="1" customWidth="1"/>
    <col min="5639" max="5640" width="12.5703125" style="149" customWidth="1"/>
    <col min="5641" max="5641" width="18" style="149" customWidth="1"/>
    <col min="5642" max="5647" width="12.5703125" style="149" customWidth="1"/>
    <col min="5648" max="5648" width="17.140625" style="149" customWidth="1"/>
    <col min="5649" max="5656" width="12.5703125" style="149" customWidth="1"/>
    <col min="5657" max="5657" width="15.42578125" style="149" customWidth="1"/>
    <col min="5658" max="5659" width="12.5703125" style="149" customWidth="1"/>
    <col min="5660" max="5660" width="13.5703125" style="149" customWidth="1"/>
    <col min="5661" max="5663" width="12.5703125" style="149" customWidth="1"/>
    <col min="5664" max="5664" width="15.5703125" style="149" customWidth="1"/>
    <col min="5665" max="5665" width="12.5703125" style="149" customWidth="1"/>
    <col min="5666" max="5888" width="11.42578125" style="149"/>
    <col min="5889" max="5889" width="5" style="149" customWidth="1"/>
    <col min="5890" max="5890" width="6" style="149" customWidth="1"/>
    <col min="5891" max="5891" width="5.5703125" style="149" customWidth="1"/>
    <col min="5892" max="5892" width="21.5703125" style="149" customWidth="1"/>
    <col min="5893" max="5893" width="8.5703125" style="149" customWidth="1"/>
    <col min="5894" max="5894" width="6.42578125" style="149" bestFit="1" customWidth="1"/>
    <col min="5895" max="5896" width="12.5703125" style="149" customWidth="1"/>
    <col min="5897" max="5897" width="18" style="149" customWidth="1"/>
    <col min="5898" max="5903" width="12.5703125" style="149" customWidth="1"/>
    <col min="5904" max="5904" width="17.140625" style="149" customWidth="1"/>
    <col min="5905" max="5912" width="12.5703125" style="149" customWidth="1"/>
    <col min="5913" max="5913" width="15.42578125" style="149" customWidth="1"/>
    <col min="5914" max="5915" width="12.5703125" style="149" customWidth="1"/>
    <col min="5916" max="5916" width="13.5703125" style="149" customWidth="1"/>
    <col min="5917" max="5919" width="12.5703125" style="149" customWidth="1"/>
    <col min="5920" max="5920" width="15.5703125" style="149" customWidth="1"/>
    <col min="5921" max="5921" width="12.5703125" style="149" customWidth="1"/>
    <col min="5922" max="6144" width="11.42578125" style="149"/>
    <col min="6145" max="6145" width="5" style="149" customWidth="1"/>
    <col min="6146" max="6146" width="6" style="149" customWidth="1"/>
    <col min="6147" max="6147" width="5.5703125" style="149" customWidth="1"/>
    <col min="6148" max="6148" width="21.5703125" style="149" customWidth="1"/>
    <col min="6149" max="6149" width="8.5703125" style="149" customWidth="1"/>
    <col min="6150" max="6150" width="6.42578125" style="149" bestFit="1" customWidth="1"/>
    <col min="6151" max="6152" width="12.5703125" style="149" customWidth="1"/>
    <col min="6153" max="6153" width="18" style="149" customWidth="1"/>
    <col min="6154" max="6159" width="12.5703125" style="149" customWidth="1"/>
    <col min="6160" max="6160" width="17.140625" style="149" customWidth="1"/>
    <col min="6161" max="6168" width="12.5703125" style="149" customWidth="1"/>
    <col min="6169" max="6169" width="15.42578125" style="149" customWidth="1"/>
    <col min="6170" max="6171" width="12.5703125" style="149" customWidth="1"/>
    <col min="6172" max="6172" width="13.5703125" style="149" customWidth="1"/>
    <col min="6173" max="6175" width="12.5703125" style="149" customWidth="1"/>
    <col min="6176" max="6176" width="15.5703125" style="149" customWidth="1"/>
    <col min="6177" max="6177" width="12.5703125" style="149" customWidth="1"/>
    <col min="6178" max="6400" width="11.42578125" style="149"/>
    <col min="6401" max="6401" width="5" style="149" customWidth="1"/>
    <col min="6402" max="6402" width="6" style="149" customWidth="1"/>
    <col min="6403" max="6403" width="5.5703125" style="149" customWidth="1"/>
    <col min="6404" max="6404" width="21.5703125" style="149" customWidth="1"/>
    <col min="6405" max="6405" width="8.5703125" style="149" customWidth="1"/>
    <col min="6406" max="6406" width="6.42578125" style="149" bestFit="1" customWidth="1"/>
    <col min="6407" max="6408" width="12.5703125" style="149" customWidth="1"/>
    <col min="6409" max="6409" width="18" style="149" customWidth="1"/>
    <col min="6410" max="6415" width="12.5703125" style="149" customWidth="1"/>
    <col min="6416" max="6416" width="17.140625" style="149" customWidth="1"/>
    <col min="6417" max="6424" width="12.5703125" style="149" customWidth="1"/>
    <col min="6425" max="6425" width="15.42578125" style="149" customWidth="1"/>
    <col min="6426" max="6427" width="12.5703125" style="149" customWidth="1"/>
    <col min="6428" max="6428" width="13.5703125" style="149" customWidth="1"/>
    <col min="6429" max="6431" width="12.5703125" style="149" customWidth="1"/>
    <col min="6432" max="6432" width="15.5703125" style="149" customWidth="1"/>
    <col min="6433" max="6433" width="12.5703125" style="149" customWidth="1"/>
    <col min="6434" max="6656" width="11.42578125" style="149"/>
    <col min="6657" max="6657" width="5" style="149" customWidth="1"/>
    <col min="6658" max="6658" width="6" style="149" customWidth="1"/>
    <col min="6659" max="6659" width="5.5703125" style="149" customWidth="1"/>
    <col min="6660" max="6660" width="21.5703125" style="149" customWidth="1"/>
    <col min="6661" max="6661" width="8.5703125" style="149" customWidth="1"/>
    <col min="6662" max="6662" width="6.42578125" style="149" bestFit="1" customWidth="1"/>
    <col min="6663" max="6664" width="12.5703125" style="149" customWidth="1"/>
    <col min="6665" max="6665" width="18" style="149" customWidth="1"/>
    <col min="6666" max="6671" width="12.5703125" style="149" customWidth="1"/>
    <col min="6672" max="6672" width="17.140625" style="149" customWidth="1"/>
    <col min="6673" max="6680" width="12.5703125" style="149" customWidth="1"/>
    <col min="6681" max="6681" width="15.42578125" style="149" customWidth="1"/>
    <col min="6682" max="6683" width="12.5703125" style="149" customWidth="1"/>
    <col min="6684" max="6684" width="13.5703125" style="149" customWidth="1"/>
    <col min="6685" max="6687" width="12.5703125" style="149" customWidth="1"/>
    <col min="6688" max="6688" width="15.5703125" style="149" customWidth="1"/>
    <col min="6689" max="6689" width="12.5703125" style="149" customWidth="1"/>
    <col min="6690" max="6912" width="11.42578125" style="149"/>
    <col min="6913" max="6913" width="5" style="149" customWidth="1"/>
    <col min="6914" max="6914" width="6" style="149" customWidth="1"/>
    <col min="6915" max="6915" width="5.5703125" style="149" customWidth="1"/>
    <col min="6916" max="6916" width="21.5703125" style="149" customWidth="1"/>
    <col min="6917" max="6917" width="8.5703125" style="149" customWidth="1"/>
    <col min="6918" max="6918" width="6.42578125" style="149" bestFit="1" customWidth="1"/>
    <col min="6919" max="6920" width="12.5703125" style="149" customWidth="1"/>
    <col min="6921" max="6921" width="18" style="149" customWidth="1"/>
    <col min="6922" max="6927" width="12.5703125" style="149" customWidth="1"/>
    <col min="6928" max="6928" width="17.140625" style="149" customWidth="1"/>
    <col min="6929" max="6936" width="12.5703125" style="149" customWidth="1"/>
    <col min="6937" max="6937" width="15.42578125" style="149" customWidth="1"/>
    <col min="6938" max="6939" width="12.5703125" style="149" customWidth="1"/>
    <col min="6940" max="6940" width="13.5703125" style="149" customWidth="1"/>
    <col min="6941" max="6943" width="12.5703125" style="149" customWidth="1"/>
    <col min="6944" max="6944" width="15.5703125" style="149" customWidth="1"/>
    <col min="6945" max="6945" width="12.5703125" style="149" customWidth="1"/>
    <col min="6946" max="7168" width="11.42578125" style="149"/>
    <col min="7169" max="7169" width="5" style="149" customWidth="1"/>
    <col min="7170" max="7170" width="6" style="149" customWidth="1"/>
    <col min="7171" max="7171" width="5.5703125" style="149" customWidth="1"/>
    <col min="7172" max="7172" width="21.5703125" style="149" customWidth="1"/>
    <col min="7173" max="7173" width="8.5703125" style="149" customWidth="1"/>
    <col min="7174" max="7174" width="6.42578125" style="149" bestFit="1" customWidth="1"/>
    <col min="7175" max="7176" width="12.5703125" style="149" customWidth="1"/>
    <col min="7177" max="7177" width="18" style="149" customWidth="1"/>
    <col min="7178" max="7183" width="12.5703125" style="149" customWidth="1"/>
    <col min="7184" max="7184" width="17.140625" style="149" customWidth="1"/>
    <col min="7185" max="7192" width="12.5703125" style="149" customWidth="1"/>
    <col min="7193" max="7193" width="15.42578125" style="149" customWidth="1"/>
    <col min="7194" max="7195" width="12.5703125" style="149" customWidth="1"/>
    <col min="7196" max="7196" width="13.5703125" style="149" customWidth="1"/>
    <col min="7197" max="7199" width="12.5703125" style="149" customWidth="1"/>
    <col min="7200" max="7200" width="15.5703125" style="149" customWidth="1"/>
    <col min="7201" max="7201" width="12.5703125" style="149" customWidth="1"/>
    <col min="7202" max="7424" width="11.42578125" style="149"/>
    <col min="7425" max="7425" width="5" style="149" customWidth="1"/>
    <col min="7426" max="7426" width="6" style="149" customWidth="1"/>
    <col min="7427" max="7427" width="5.5703125" style="149" customWidth="1"/>
    <col min="7428" max="7428" width="21.5703125" style="149" customWidth="1"/>
    <col min="7429" max="7429" width="8.5703125" style="149" customWidth="1"/>
    <col min="7430" max="7430" width="6.42578125" style="149" bestFit="1" customWidth="1"/>
    <col min="7431" max="7432" width="12.5703125" style="149" customWidth="1"/>
    <col min="7433" max="7433" width="18" style="149" customWidth="1"/>
    <col min="7434" max="7439" width="12.5703125" style="149" customWidth="1"/>
    <col min="7440" max="7440" width="17.140625" style="149" customWidth="1"/>
    <col min="7441" max="7448" width="12.5703125" style="149" customWidth="1"/>
    <col min="7449" max="7449" width="15.42578125" style="149" customWidth="1"/>
    <col min="7450" max="7451" width="12.5703125" style="149" customWidth="1"/>
    <col min="7452" max="7452" width="13.5703125" style="149" customWidth="1"/>
    <col min="7453" max="7455" width="12.5703125" style="149" customWidth="1"/>
    <col min="7456" max="7456" width="15.5703125" style="149" customWidth="1"/>
    <col min="7457" max="7457" width="12.5703125" style="149" customWidth="1"/>
    <col min="7458" max="7680" width="11.42578125" style="149"/>
    <col min="7681" max="7681" width="5" style="149" customWidth="1"/>
    <col min="7682" max="7682" width="6" style="149" customWidth="1"/>
    <col min="7683" max="7683" width="5.5703125" style="149" customWidth="1"/>
    <col min="7684" max="7684" width="21.5703125" style="149" customWidth="1"/>
    <col min="7685" max="7685" width="8.5703125" style="149" customWidth="1"/>
    <col min="7686" max="7686" width="6.42578125" style="149" bestFit="1" customWidth="1"/>
    <col min="7687" max="7688" width="12.5703125" style="149" customWidth="1"/>
    <col min="7689" max="7689" width="18" style="149" customWidth="1"/>
    <col min="7690" max="7695" width="12.5703125" style="149" customWidth="1"/>
    <col min="7696" max="7696" width="17.140625" style="149" customWidth="1"/>
    <col min="7697" max="7704" width="12.5703125" style="149" customWidth="1"/>
    <col min="7705" max="7705" width="15.42578125" style="149" customWidth="1"/>
    <col min="7706" max="7707" width="12.5703125" style="149" customWidth="1"/>
    <col min="7708" max="7708" width="13.5703125" style="149" customWidth="1"/>
    <col min="7709" max="7711" width="12.5703125" style="149" customWidth="1"/>
    <col min="7712" max="7712" width="15.5703125" style="149" customWidth="1"/>
    <col min="7713" max="7713" width="12.5703125" style="149" customWidth="1"/>
    <col min="7714" max="7936" width="11.42578125" style="149"/>
    <col min="7937" max="7937" width="5" style="149" customWidth="1"/>
    <col min="7938" max="7938" width="6" style="149" customWidth="1"/>
    <col min="7939" max="7939" width="5.5703125" style="149" customWidth="1"/>
    <col min="7940" max="7940" width="21.5703125" style="149" customWidth="1"/>
    <col min="7941" max="7941" width="8.5703125" style="149" customWidth="1"/>
    <col min="7942" max="7942" width="6.42578125" style="149" bestFit="1" customWidth="1"/>
    <col min="7943" max="7944" width="12.5703125" style="149" customWidth="1"/>
    <col min="7945" max="7945" width="18" style="149" customWidth="1"/>
    <col min="7946" max="7951" width="12.5703125" style="149" customWidth="1"/>
    <col min="7952" max="7952" width="17.140625" style="149" customWidth="1"/>
    <col min="7953" max="7960" width="12.5703125" style="149" customWidth="1"/>
    <col min="7961" max="7961" width="15.42578125" style="149" customWidth="1"/>
    <col min="7962" max="7963" width="12.5703125" style="149" customWidth="1"/>
    <col min="7964" max="7964" width="13.5703125" style="149" customWidth="1"/>
    <col min="7965" max="7967" width="12.5703125" style="149" customWidth="1"/>
    <col min="7968" max="7968" width="15.5703125" style="149" customWidth="1"/>
    <col min="7969" max="7969" width="12.5703125" style="149" customWidth="1"/>
    <col min="7970" max="8192" width="11.42578125" style="149"/>
    <col min="8193" max="8193" width="5" style="149" customWidth="1"/>
    <col min="8194" max="8194" width="6" style="149" customWidth="1"/>
    <col min="8195" max="8195" width="5.5703125" style="149" customWidth="1"/>
    <col min="8196" max="8196" width="21.5703125" style="149" customWidth="1"/>
    <col min="8197" max="8197" width="8.5703125" style="149" customWidth="1"/>
    <col min="8198" max="8198" width="6.42578125" style="149" bestFit="1" customWidth="1"/>
    <col min="8199" max="8200" width="12.5703125" style="149" customWidth="1"/>
    <col min="8201" max="8201" width="18" style="149" customWidth="1"/>
    <col min="8202" max="8207" width="12.5703125" style="149" customWidth="1"/>
    <col min="8208" max="8208" width="17.140625" style="149" customWidth="1"/>
    <col min="8209" max="8216" width="12.5703125" style="149" customWidth="1"/>
    <col min="8217" max="8217" width="15.42578125" style="149" customWidth="1"/>
    <col min="8218" max="8219" width="12.5703125" style="149" customWidth="1"/>
    <col min="8220" max="8220" width="13.5703125" style="149" customWidth="1"/>
    <col min="8221" max="8223" width="12.5703125" style="149" customWidth="1"/>
    <col min="8224" max="8224" width="15.5703125" style="149" customWidth="1"/>
    <col min="8225" max="8225" width="12.5703125" style="149" customWidth="1"/>
    <col min="8226" max="8448" width="11.42578125" style="149"/>
    <col min="8449" max="8449" width="5" style="149" customWidth="1"/>
    <col min="8450" max="8450" width="6" style="149" customWidth="1"/>
    <col min="8451" max="8451" width="5.5703125" style="149" customWidth="1"/>
    <col min="8452" max="8452" width="21.5703125" style="149" customWidth="1"/>
    <col min="8453" max="8453" width="8.5703125" style="149" customWidth="1"/>
    <col min="8454" max="8454" width="6.42578125" style="149" bestFit="1" customWidth="1"/>
    <col min="8455" max="8456" width="12.5703125" style="149" customWidth="1"/>
    <col min="8457" max="8457" width="18" style="149" customWidth="1"/>
    <col min="8458" max="8463" width="12.5703125" style="149" customWidth="1"/>
    <col min="8464" max="8464" width="17.140625" style="149" customWidth="1"/>
    <col min="8465" max="8472" width="12.5703125" style="149" customWidth="1"/>
    <col min="8473" max="8473" width="15.42578125" style="149" customWidth="1"/>
    <col min="8474" max="8475" width="12.5703125" style="149" customWidth="1"/>
    <col min="8476" max="8476" width="13.5703125" style="149" customWidth="1"/>
    <col min="8477" max="8479" width="12.5703125" style="149" customWidth="1"/>
    <col min="8480" max="8480" width="15.5703125" style="149" customWidth="1"/>
    <col min="8481" max="8481" width="12.5703125" style="149" customWidth="1"/>
    <col min="8482" max="8704" width="11.42578125" style="149"/>
    <col min="8705" max="8705" width="5" style="149" customWidth="1"/>
    <col min="8706" max="8706" width="6" style="149" customWidth="1"/>
    <col min="8707" max="8707" width="5.5703125" style="149" customWidth="1"/>
    <col min="8708" max="8708" width="21.5703125" style="149" customWidth="1"/>
    <col min="8709" max="8709" width="8.5703125" style="149" customWidth="1"/>
    <col min="8710" max="8710" width="6.42578125" style="149" bestFit="1" customWidth="1"/>
    <col min="8711" max="8712" width="12.5703125" style="149" customWidth="1"/>
    <col min="8713" max="8713" width="18" style="149" customWidth="1"/>
    <col min="8714" max="8719" width="12.5703125" style="149" customWidth="1"/>
    <col min="8720" max="8720" width="17.140625" style="149" customWidth="1"/>
    <col min="8721" max="8728" width="12.5703125" style="149" customWidth="1"/>
    <col min="8729" max="8729" width="15.42578125" style="149" customWidth="1"/>
    <col min="8730" max="8731" width="12.5703125" style="149" customWidth="1"/>
    <col min="8732" max="8732" width="13.5703125" style="149" customWidth="1"/>
    <col min="8733" max="8735" width="12.5703125" style="149" customWidth="1"/>
    <col min="8736" max="8736" width="15.5703125" style="149" customWidth="1"/>
    <col min="8737" max="8737" width="12.5703125" style="149" customWidth="1"/>
    <col min="8738" max="8960" width="11.42578125" style="149"/>
    <col min="8961" max="8961" width="5" style="149" customWidth="1"/>
    <col min="8962" max="8962" width="6" style="149" customWidth="1"/>
    <col min="8963" max="8963" width="5.5703125" style="149" customWidth="1"/>
    <col min="8964" max="8964" width="21.5703125" style="149" customWidth="1"/>
    <col min="8965" max="8965" width="8.5703125" style="149" customWidth="1"/>
    <col min="8966" max="8966" width="6.42578125" style="149" bestFit="1" customWidth="1"/>
    <col min="8967" max="8968" width="12.5703125" style="149" customWidth="1"/>
    <col min="8969" max="8969" width="18" style="149" customWidth="1"/>
    <col min="8970" max="8975" width="12.5703125" style="149" customWidth="1"/>
    <col min="8976" max="8976" width="17.140625" style="149" customWidth="1"/>
    <col min="8977" max="8984" width="12.5703125" style="149" customWidth="1"/>
    <col min="8985" max="8985" width="15.42578125" style="149" customWidth="1"/>
    <col min="8986" max="8987" width="12.5703125" style="149" customWidth="1"/>
    <col min="8988" max="8988" width="13.5703125" style="149" customWidth="1"/>
    <col min="8989" max="8991" width="12.5703125" style="149" customWidth="1"/>
    <col min="8992" max="8992" width="15.5703125" style="149" customWidth="1"/>
    <col min="8993" max="8993" width="12.5703125" style="149" customWidth="1"/>
    <col min="8994" max="9216" width="11.42578125" style="149"/>
    <col min="9217" max="9217" width="5" style="149" customWidth="1"/>
    <col min="9218" max="9218" width="6" style="149" customWidth="1"/>
    <col min="9219" max="9219" width="5.5703125" style="149" customWidth="1"/>
    <col min="9220" max="9220" width="21.5703125" style="149" customWidth="1"/>
    <col min="9221" max="9221" width="8.5703125" style="149" customWidth="1"/>
    <col min="9222" max="9222" width="6.42578125" style="149" bestFit="1" customWidth="1"/>
    <col min="9223" max="9224" width="12.5703125" style="149" customWidth="1"/>
    <col min="9225" max="9225" width="18" style="149" customWidth="1"/>
    <col min="9226" max="9231" width="12.5703125" style="149" customWidth="1"/>
    <col min="9232" max="9232" width="17.140625" style="149" customWidth="1"/>
    <col min="9233" max="9240" width="12.5703125" style="149" customWidth="1"/>
    <col min="9241" max="9241" width="15.42578125" style="149" customWidth="1"/>
    <col min="9242" max="9243" width="12.5703125" style="149" customWidth="1"/>
    <col min="9244" max="9244" width="13.5703125" style="149" customWidth="1"/>
    <col min="9245" max="9247" width="12.5703125" style="149" customWidth="1"/>
    <col min="9248" max="9248" width="15.5703125" style="149" customWidth="1"/>
    <col min="9249" max="9249" width="12.5703125" style="149" customWidth="1"/>
    <col min="9250" max="9472" width="11.42578125" style="149"/>
    <col min="9473" max="9473" width="5" style="149" customWidth="1"/>
    <col min="9474" max="9474" width="6" style="149" customWidth="1"/>
    <col min="9475" max="9475" width="5.5703125" style="149" customWidth="1"/>
    <col min="9476" max="9476" width="21.5703125" style="149" customWidth="1"/>
    <col min="9477" max="9477" width="8.5703125" style="149" customWidth="1"/>
    <col min="9478" max="9478" width="6.42578125" style="149" bestFit="1" customWidth="1"/>
    <col min="9479" max="9480" width="12.5703125" style="149" customWidth="1"/>
    <col min="9481" max="9481" width="18" style="149" customWidth="1"/>
    <col min="9482" max="9487" width="12.5703125" style="149" customWidth="1"/>
    <col min="9488" max="9488" width="17.140625" style="149" customWidth="1"/>
    <col min="9489" max="9496" width="12.5703125" style="149" customWidth="1"/>
    <col min="9497" max="9497" width="15.42578125" style="149" customWidth="1"/>
    <col min="9498" max="9499" width="12.5703125" style="149" customWidth="1"/>
    <col min="9500" max="9500" width="13.5703125" style="149" customWidth="1"/>
    <col min="9501" max="9503" width="12.5703125" style="149" customWidth="1"/>
    <col min="9504" max="9504" width="15.5703125" style="149" customWidth="1"/>
    <col min="9505" max="9505" width="12.5703125" style="149" customWidth="1"/>
    <col min="9506" max="9728" width="11.42578125" style="149"/>
    <col min="9729" max="9729" width="5" style="149" customWidth="1"/>
    <col min="9730" max="9730" width="6" style="149" customWidth="1"/>
    <col min="9731" max="9731" width="5.5703125" style="149" customWidth="1"/>
    <col min="9732" max="9732" width="21.5703125" style="149" customWidth="1"/>
    <col min="9733" max="9733" width="8.5703125" style="149" customWidth="1"/>
    <col min="9734" max="9734" width="6.42578125" style="149" bestFit="1" customWidth="1"/>
    <col min="9735" max="9736" width="12.5703125" style="149" customWidth="1"/>
    <col min="9737" max="9737" width="18" style="149" customWidth="1"/>
    <col min="9738" max="9743" width="12.5703125" style="149" customWidth="1"/>
    <col min="9744" max="9744" width="17.140625" style="149" customWidth="1"/>
    <col min="9745" max="9752" width="12.5703125" style="149" customWidth="1"/>
    <col min="9753" max="9753" width="15.42578125" style="149" customWidth="1"/>
    <col min="9754" max="9755" width="12.5703125" style="149" customWidth="1"/>
    <col min="9756" max="9756" width="13.5703125" style="149" customWidth="1"/>
    <col min="9757" max="9759" width="12.5703125" style="149" customWidth="1"/>
    <col min="9760" max="9760" width="15.5703125" style="149" customWidth="1"/>
    <col min="9761" max="9761" width="12.5703125" style="149" customWidth="1"/>
    <col min="9762" max="9984" width="11.42578125" style="149"/>
    <col min="9985" max="9985" width="5" style="149" customWidth="1"/>
    <col min="9986" max="9986" width="6" style="149" customWidth="1"/>
    <col min="9987" max="9987" width="5.5703125" style="149" customWidth="1"/>
    <col min="9988" max="9988" width="21.5703125" style="149" customWidth="1"/>
    <col min="9989" max="9989" width="8.5703125" style="149" customWidth="1"/>
    <col min="9990" max="9990" width="6.42578125" style="149" bestFit="1" customWidth="1"/>
    <col min="9991" max="9992" width="12.5703125" style="149" customWidth="1"/>
    <col min="9993" max="9993" width="18" style="149" customWidth="1"/>
    <col min="9994" max="9999" width="12.5703125" style="149" customWidth="1"/>
    <col min="10000" max="10000" width="17.140625" style="149" customWidth="1"/>
    <col min="10001" max="10008" width="12.5703125" style="149" customWidth="1"/>
    <col min="10009" max="10009" width="15.42578125" style="149" customWidth="1"/>
    <col min="10010" max="10011" width="12.5703125" style="149" customWidth="1"/>
    <col min="10012" max="10012" width="13.5703125" style="149" customWidth="1"/>
    <col min="10013" max="10015" width="12.5703125" style="149" customWidth="1"/>
    <col min="10016" max="10016" width="15.5703125" style="149" customWidth="1"/>
    <col min="10017" max="10017" width="12.5703125" style="149" customWidth="1"/>
    <col min="10018" max="10240" width="11.42578125" style="149"/>
    <col min="10241" max="10241" width="5" style="149" customWidth="1"/>
    <col min="10242" max="10242" width="6" style="149" customWidth="1"/>
    <col min="10243" max="10243" width="5.5703125" style="149" customWidth="1"/>
    <col min="10244" max="10244" width="21.5703125" style="149" customWidth="1"/>
    <col min="10245" max="10245" width="8.5703125" style="149" customWidth="1"/>
    <col min="10246" max="10246" width="6.42578125" style="149" bestFit="1" customWidth="1"/>
    <col min="10247" max="10248" width="12.5703125" style="149" customWidth="1"/>
    <col min="10249" max="10249" width="18" style="149" customWidth="1"/>
    <col min="10250" max="10255" width="12.5703125" style="149" customWidth="1"/>
    <col min="10256" max="10256" width="17.140625" style="149" customWidth="1"/>
    <col min="10257" max="10264" width="12.5703125" style="149" customWidth="1"/>
    <col min="10265" max="10265" width="15.42578125" style="149" customWidth="1"/>
    <col min="10266" max="10267" width="12.5703125" style="149" customWidth="1"/>
    <col min="10268" max="10268" width="13.5703125" style="149" customWidth="1"/>
    <col min="10269" max="10271" width="12.5703125" style="149" customWidth="1"/>
    <col min="10272" max="10272" width="15.5703125" style="149" customWidth="1"/>
    <col min="10273" max="10273" width="12.5703125" style="149" customWidth="1"/>
    <col min="10274" max="10496" width="11.42578125" style="149"/>
    <col min="10497" max="10497" width="5" style="149" customWidth="1"/>
    <col min="10498" max="10498" width="6" style="149" customWidth="1"/>
    <col min="10499" max="10499" width="5.5703125" style="149" customWidth="1"/>
    <col min="10500" max="10500" width="21.5703125" style="149" customWidth="1"/>
    <col min="10501" max="10501" width="8.5703125" style="149" customWidth="1"/>
    <col min="10502" max="10502" width="6.42578125" style="149" bestFit="1" customWidth="1"/>
    <col min="10503" max="10504" width="12.5703125" style="149" customWidth="1"/>
    <col min="10505" max="10505" width="18" style="149" customWidth="1"/>
    <col min="10506" max="10511" width="12.5703125" style="149" customWidth="1"/>
    <col min="10512" max="10512" width="17.140625" style="149" customWidth="1"/>
    <col min="10513" max="10520" width="12.5703125" style="149" customWidth="1"/>
    <col min="10521" max="10521" width="15.42578125" style="149" customWidth="1"/>
    <col min="10522" max="10523" width="12.5703125" style="149" customWidth="1"/>
    <col min="10524" max="10524" width="13.5703125" style="149" customWidth="1"/>
    <col min="10525" max="10527" width="12.5703125" style="149" customWidth="1"/>
    <col min="10528" max="10528" width="15.5703125" style="149" customWidth="1"/>
    <col min="10529" max="10529" width="12.5703125" style="149" customWidth="1"/>
    <col min="10530" max="10752" width="11.42578125" style="149"/>
    <col min="10753" max="10753" width="5" style="149" customWidth="1"/>
    <col min="10754" max="10754" width="6" style="149" customWidth="1"/>
    <col min="10755" max="10755" width="5.5703125" style="149" customWidth="1"/>
    <col min="10756" max="10756" width="21.5703125" style="149" customWidth="1"/>
    <col min="10757" max="10757" width="8.5703125" style="149" customWidth="1"/>
    <col min="10758" max="10758" width="6.42578125" style="149" bestFit="1" customWidth="1"/>
    <col min="10759" max="10760" width="12.5703125" style="149" customWidth="1"/>
    <col min="10761" max="10761" width="18" style="149" customWidth="1"/>
    <col min="10762" max="10767" width="12.5703125" style="149" customWidth="1"/>
    <col min="10768" max="10768" width="17.140625" style="149" customWidth="1"/>
    <col min="10769" max="10776" width="12.5703125" style="149" customWidth="1"/>
    <col min="10777" max="10777" width="15.42578125" style="149" customWidth="1"/>
    <col min="10778" max="10779" width="12.5703125" style="149" customWidth="1"/>
    <col min="10780" max="10780" width="13.5703125" style="149" customWidth="1"/>
    <col min="10781" max="10783" width="12.5703125" style="149" customWidth="1"/>
    <col min="10784" max="10784" width="15.5703125" style="149" customWidth="1"/>
    <col min="10785" max="10785" width="12.5703125" style="149" customWidth="1"/>
    <col min="10786" max="11008" width="11.42578125" style="149"/>
    <col min="11009" max="11009" width="5" style="149" customWidth="1"/>
    <col min="11010" max="11010" width="6" style="149" customWidth="1"/>
    <col min="11011" max="11011" width="5.5703125" style="149" customWidth="1"/>
    <col min="11012" max="11012" width="21.5703125" style="149" customWidth="1"/>
    <col min="11013" max="11013" width="8.5703125" style="149" customWidth="1"/>
    <col min="11014" max="11014" width="6.42578125" style="149" bestFit="1" customWidth="1"/>
    <col min="11015" max="11016" width="12.5703125" style="149" customWidth="1"/>
    <col min="11017" max="11017" width="18" style="149" customWidth="1"/>
    <col min="11018" max="11023" width="12.5703125" style="149" customWidth="1"/>
    <col min="11024" max="11024" width="17.140625" style="149" customWidth="1"/>
    <col min="11025" max="11032" width="12.5703125" style="149" customWidth="1"/>
    <col min="11033" max="11033" width="15.42578125" style="149" customWidth="1"/>
    <col min="11034" max="11035" width="12.5703125" style="149" customWidth="1"/>
    <col min="11036" max="11036" width="13.5703125" style="149" customWidth="1"/>
    <col min="11037" max="11039" width="12.5703125" style="149" customWidth="1"/>
    <col min="11040" max="11040" width="15.5703125" style="149" customWidth="1"/>
    <col min="11041" max="11041" width="12.5703125" style="149" customWidth="1"/>
    <col min="11042" max="11264" width="11.42578125" style="149"/>
    <col min="11265" max="11265" width="5" style="149" customWidth="1"/>
    <col min="11266" max="11266" width="6" style="149" customWidth="1"/>
    <col min="11267" max="11267" width="5.5703125" style="149" customWidth="1"/>
    <col min="11268" max="11268" width="21.5703125" style="149" customWidth="1"/>
    <col min="11269" max="11269" width="8.5703125" style="149" customWidth="1"/>
    <col min="11270" max="11270" width="6.42578125" style="149" bestFit="1" customWidth="1"/>
    <col min="11271" max="11272" width="12.5703125" style="149" customWidth="1"/>
    <col min="11273" max="11273" width="18" style="149" customWidth="1"/>
    <col min="11274" max="11279" width="12.5703125" style="149" customWidth="1"/>
    <col min="11280" max="11280" width="17.140625" style="149" customWidth="1"/>
    <col min="11281" max="11288" width="12.5703125" style="149" customWidth="1"/>
    <col min="11289" max="11289" width="15.42578125" style="149" customWidth="1"/>
    <col min="11290" max="11291" width="12.5703125" style="149" customWidth="1"/>
    <col min="11292" max="11292" width="13.5703125" style="149" customWidth="1"/>
    <col min="11293" max="11295" width="12.5703125" style="149" customWidth="1"/>
    <col min="11296" max="11296" width="15.5703125" style="149" customWidth="1"/>
    <col min="11297" max="11297" width="12.5703125" style="149" customWidth="1"/>
    <col min="11298" max="11520" width="11.42578125" style="149"/>
    <col min="11521" max="11521" width="5" style="149" customWidth="1"/>
    <col min="11522" max="11522" width="6" style="149" customWidth="1"/>
    <col min="11523" max="11523" width="5.5703125" style="149" customWidth="1"/>
    <col min="11524" max="11524" width="21.5703125" style="149" customWidth="1"/>
    <col min="11525" max="11525" width="8.5703125" style="149" customWidth="1"/>
    <col min="11526" max="11526" width="6.42578125" style="149" bestFit="1" customWidth="1"/>
    <col min="11527" max="11528" width="12.5703125" style="149" customWidth="1"/>
    <col min="11529" max="11529" width="18" style="149" customWidth="1"/>
    <col min="11530" max="11535" width="12.5703125" style="149" customWidth="1"/>
    <col min="11536" max="11536" width="17.140625" style="149" customWidth="1"/>
    <col min="11537" max="11544" width="12.5703125" style="149" customWidth="1"/>
    <col min="11545" max="11545" width="15.42578125" style="149" customWidth="1"/>
    <col min="11546" max="11547" width="12.5703125" style="149" customWidth="1"/>
    <col min="11548" max="11548" width="13.5703125" style="149" customWidth="1"/>
    <col min="11549" max="11551" width="12.5703125" style="149" customWidth="1"/>
    <col min="11552" max="11552" width="15.5703125" style="149" customWidth="1"/>
    <col min="11553" max="11553" width="12.5703125" style="149" customWidth="1"/>
    <col min="11554" max="11776" width="11.42578125" style="149"/>
    <col min="11777" max="11777" width="5" style="149" customWidth="1"/>
    <col min="11778" max="11778" width="6" style="149" customWidth="1"/>
    <col min="11779" max="11779" width="5.5703125" style="149" customWidth="1"/>
    <col min="11780" max="11780" width="21.5703125" style="149" customWidth="1"/>
    <col min="11781" max="11781" width="8.5703125" style="149" customWidth="1"/>
    <col min="11782" max="11782" width="6.42578125" style="149" bestFit="1" customWidth="1"/>
    <col min="11783" max="11784" width="12.5703125" style="149" customWidth="1"/>
    <col min="11785" max="11785" width="18" style="149" customWidth="1"/>
    <col min="11786" max="11791" width="12.5703125" style="149" customWidth="1"/>
    <col min="11792" max="11792" width="17.140625" style="149" customWidth="1"/>
    <col min="11793" max="11800" width="12.5703125" style="149" customWidth="1"/>
    <col min="11801" max="11801" width="15.42578125" style="149" customWidth="1"/>
    <col min="11802" max="11803" width="12.5703125" style="149" customWidth="1"/>
    <col min="11804" max="11804" width="13.5703125" style="149" customWidth="1"/>
    <col min="11805" max="11807" width="12.5703125" style="149" customWidth="1"/>
    <col min="11808" max="11808" width="15.5703125" style="149" customWidth="1"/>
    <col min="11809" max="11809" width="12.5703125" style="149" customWidth="1"/>
    <col min="11810" max="12032" width="11.42578125" style="149"/>
    <col min="12033" max="12033" width="5" style="149" customWidth="1"/>
    <col min="12034" max="12034" width="6" style="149" customWidth="1"/>
    <col min="12035" max="12035" width="5.5703125" style="149" customWidth="1"/>
    <col min="12036" max="12036" width="21.5703125" style="149" customWidth="1"/>
    <col min="12037" max="12037" width="8.5703125" style="149" customWidth="1"/>
    <col min="12038" max="12038" width="6.42578125" style="149" bestFit="1" customWidth="1"/>
    <col min="12039" max="12040" width="12.5703125" style="149" customWidth="1"/>
    <col min="12041" max="12041" width="18" style="149" customWidth="1"/>
    <col min="12042" max="12047" width="12.5703125" style="149" customWidth="1"/>
    <col min="12048" max="12048" width="17.140625" style="149" customWidth="1"/>
    <col min="12049" max="12056" width="12.5703125" style="149" customWidth="1"/>
    <col min="12057" max="12057" width="15.42578125" style="149" customWidth="1"/>
    <col min="12058" max="12059" width="12.5703125" style="149" customWidth="1"/>
    <col min="12060" max="12060" width="13.5703125" style="149" customWidth="1"/>
    <col min="12061" max="12063" width="12.5703125" style="149" customWidth="1"/>
    <col min="12064" max="12064" width="15.5703125" style="149" customWidth="1"/>
    <col min="12065" max="12065" width="12.5703125" style="149" customWidth="1"/>
    <col min="12066" max="12288" width="11.42578125" style="149"/>
    <col min="12289" max="12289" width="5" style="149" customWidth="1"/>
    <col min="12290" max="12290" width="6" style="149" customWidth="1"/>
    <col min="12291" max="12291" width="5.5703125" style="149" customWidth="1"/>
    <col min="12292" max="12292" width="21.5703125" style="149" customWidth="1"/>
    <col min="12293" max="12293" width="8.5703125" style="149" customWidth="1"/>
    <col min="12294" max="12294" width="6.42578125" style="149" bestFit="1" customWidth="1"/>
    <col min="12295" max="12296" width="12.5703125" style="149" customWidth="1"/>
    <col min="12297" max="12297" width="18" style="149" customWidth="1"/>
    <col min="12298" max="12303" width="12.5703125" style="149" customWidth="1"/>
    <col min="12304" max="12304" width="17.140625" style="149" customWidth="1"/>
    <col min="12305" max="12312" width="12.5703125" style="149" customWidth="1"/>
    <col min="12313" max="12313" width="15.42578125" style="149" customWidth="1"/>
    <col min="12314" max="12315" width="12.5703125" style="149" customWidth="1"/>
    <col min="12316" max="12316" width="13.5703125" style="149" customWidth="1"/>
    <col min="12317" max="12319" width="12.5703125" style="149" customWidth="1"/>
    <col min="12320" max="12320" width="15.5703125" style="149" customWidth="1"/>
    <col min="12321" max="12321" width="12.5703125" style="149" customWidth="1"/>
    <col min="12322" max="12544" width="11.42578125" style="149"/>
    <col min="12545" max="12545" width="5" style="149" customWidth="1"/>
    <col min="12546" max="12546" width="6" style="149" customWidth="1"/>
    <col min="12547" max="12547" width="5.5703125" style="149" customWidth="1"/>
    <col min="12548" max="12548" width="21.5703125" style="149" customWidth="1"/>
    <col min="12549" max="12549" width="8.5703125" style="149" customWidth="1"/>
    <col min="12550" max="12550" width="6.42578125" style="149" bestFit="1" customWidth="1"/>
    <col min="12551" max="12552" width="12.5703125" style="149" customWidth="1"/>
    <col min="12553" max="12553" width="18" style="149" customWidth="1"/>
    <col min="12554" max="12559" width="12.5703125" style="149" customWidth="1"/>
    <col min="12560" max="12560" width="17.140625" style="149" customWidth="1"/>
    <col min="12561" max="12568" width="12.5703125" style="149" customWidth="1"/>
    <col min="12569" max="12569" width="15.42578125" style="149" customWidth="1"/>
    <col min="12570" max="12571" width="12.5703125" style="149" customWidth="1"/>
    <col min="12572" max="12572" width="13.5703125" style="149" customWidth="1"/>
    <col min="12573" max="12575" width="12.5703125" style="149" customWidth="1"/>
    <col min="12576" max="12576" width="15.5703125" style="149" customWidth="1"/>
    <col min="12577" max="12577" width="12.5703125" style="149" customWidth="1"/>
    <col min="12578" max="12800" width="11.42578125" style="149"/>
    <col min="12801" max="12801" width="5" style="149" customWidth="1"/>
    <col min="12802" max="12802" width="6" style="149" customWidth="1"/>
    <col min="12803" max="12803" width="5.5703125" style="149" customWidth="1"/>
    <col min="12804" max="12804" width="21.5703125" style="149" customWidth="1"/>
    <col min="12805" max="12805" width="8.5703125" style="149" customWidth="1"/>
    <col min="12806" max="12806" width="6.42578125" style="149" bestFit="1" customWidth="1"/>
    <col min="12807" max="12808" width="12.5703125" style="149" customWidth="1"/>
    <col min="12809" max="12809" width="18" style="149" customWidth="1"/>
    <col min="12810" max="12815" width="12.5703125" style="149" customWidth="1"/>
    <col min="12816" max="12816" width="17.140625" style="149" customWidth="1"/>
    <col min="12817" max="12824" width="12.5703125" style="149" customWidth="1"/>
    <col min="12825" max="12825" width="15.42578125" style="149" customWidth="1"/>
    <col min="12826" max="12827" width="12.5703125" style="149" customWidth="1"/>
    <col min="12828" max="12828" width="13.5703125" style="149" customWidth="1"/>
    <col min="12829" max="12831" width="12.5703125" style="149" customWidth="1"/>
    <col min="12832" max="12832" width="15.5703125" style="149" customWidth="1"/>
    <col min="12833" max="12833" width="12.5703125" style="149" customWidth="1"/>
    <col min="12834" max="13056" width="11.42578125" style="149"/>
    <col min="13057" max="13057" width="5" style="149" customWidth="1"/>
    <col min="13058" max="13058" width="6" style="149" customWidth="1"/>
    <col min="13059" max="13059" width="5.5703125" style="149" customWidth="1"/>
    <col min="13060" max="13060" width="21.5703125" style="149" customWidth="1"/>
    <col min="13061" max="13061" width="8.5703125" style="149" customWidth="1"/>
    <col min="13062" max="13062" width="6.42578125" style="149" bestFit="1" customWidth="1"/>
    <col min="13063" max="13064" width="12.5703125" style="149" customWidth="1"/>
    <col min="13065" max="13065" width="18" style="149" customWidth="1"/>
    <col min="13066" max="13071" width="12.5703125" style="149" customWidth="1"/>
    <col min="13072" max="13072" width="17.140625" style="149" customWidth="1"/>
    <col min="13073" max="13080" width="12.5703125" style="149" customWidth="1"/>
    <col min="13081" max="13081" width="15.42578125" style="149" customWidth="1"/>
    <col min="13082" max="13083" width="12.5703125" style="149" customWidth="1"/>
    <col min="13084" max="13084" width="13.5703125" style="149" customWidth="1"/>
    <col min="13085" max="13087" width="12.5703125" style="149" customWidth="1"/>
    <col min="13088" max="13088" width="15.5703125" style="149" customWidth="1"/>
    <col min="13089" max="13089" width="12.5703125" style="149" customWidth="1"/>
    <col min="13090" max="13312" width="11.42578125" style="149"/>
    <col min="13313" max="13313" width="5" style="149" customWidth="1"/>
    <col min="13314" max="13314" width="6" style="149" customWidth="1"/>
    <col min="13315" max="13315" width="5.5703125" style="149" customWidth="1"/>
    <col min="13316" max="13316" width="21.5703125" style="149" customWidth="1"/>
    <col min="13317" max="13317" width="8.5703125" style="149" customWidth="1"/>
    <col min="13318" max="13318" width="6.42578125" style="149" bestFit="1" customWidth="1"/>
    <col min="13319" max="13320" width="12.5703125" style="149" customWidth="1"/>
    <col min="13321" max="13321" width="18" style="149" customWidth="1"/>
    <col min="13322" max="13327" width="12.5703125" style="149" customWidth="1"/>
    <col min="13328" max="13328" width="17.140625" style="149" customWidth="1"/>
    <col min="13329" max="13336" width="12.5703125" style="149" customWidth="1"/>
    <col min="13337" max="13337" width="15.42578125" style="149" customWidth="1"/>
    <col min="13338" max="13339" width="12.5703125" style="149" customWidth="1"/>
    <col min="13340" max="13340" width="13.5703125" style="149" customWidth="1"/>
    <col min="13341" max="13343" width="12.5703125" style="149" customWidth="1"/>
    <col min="13344" max="13344" width="15.5703125" style="149" customWidth="1"/>
    <col min="13345" max="13345" width="12.5703125" style="149" customWidth="1"/>
    <col min="13346" max="13568" width="11.42578125" style="149"/>
    <col min="13569" max="13569" width="5" style="149" customWidth="1"/>
    <col min="13570" max="13570" width="6" style="149" customWidth="1"/>
    <col min="13571" max="13571" width="5.5703125" style="149" customWidth="1"/>
    <col min="13572" max="13572" width="21.5703125" style="149" customWidth="1"/>
    <col min="13573" max="13573" width="8.5703125" style="149" customWidth="1"/>
    <col min="13574" max="13574" width="6.42578125" style="149" bestFit="1" customWidth="1"/>
    <col min="13575" max="13576" width="12.5703125" style="149" customWidth="1"/>
    <col min="13577" max="13577" width="18" style="149" customWidth="1"/>
    <col min="13578" max="13583" width="12.5703125" style="149" customWidth="1"/>
    <col min="13584" max="13584" width="17.140625" style="149" customWidth="1"/>
    <col min="13585" max="13592" width="12.5703125" style="149" customWidth="1"/>
    <col min="13593" max="13593" width="15.42578125" style="149" customWidth="1"/>
    <col min="13594" max="13595" width="12.5703125" style="149" customWidth="1"/>
    <col min="13596" max="13596" width="13.5703125" style="149" customWidth="1"/>
    <col min="13597" max="13599" width="12.5703125" style="149" customWidth="1"/>
    <col min="13600" max="13600" width="15.5703125" style="149" customWidth="1"/>
    <col min="13601" max="13601" width="12.5703125" style="149" customWidth="1"/>
    <col min="13602" max="13824" width="11.42578125" style="149"/>
    <col min="13825" max="13825" width="5" style="149" customWidth="1"/>
    <col min="13826" max="13826" width="6" style="149" customWidth="1"/>
    <col min="13827" max="13827" width="5.5703125" style="149" customWidth="1"/>
    <col min="13828" max="13828" width="21.5703125" style="149" customWidth="1"/>
    <col min="13829" max="13829" width="8.5703125" style="149" customWidth="1"/>
    <col min="13830" max="13830" width="6.42578125" style="149" bestFit="1" customWidth="1"/>
    <col min="13831" max="13832" width="12.5703125" style="149" customWidth="1"/>
    <col min="13833" max="13833" width="18" style="149" customWidth="1"/>
    <col min="13834" max="13839" width="12.5703125" style="149" customWidth="1"/>
    <col min="13840" max="13840" width="17.140625" style="149" customWidth="1"/>
    <col min="13841" max="13848" width="12.5703125" style="149" customWidth="1"/>
    <col min="13849" max="13849" width="15.42578125" style="149" customWidth="1"/>
    <col min="13850" max="13851" width="12.5703125" style="149" customWidth="1"/>
    <col min="13852" max="13852" width="13.5703125" style="149" customWidth="1"/>
    <col min="13853" max="13855" width="12.5703125" style="149" customWidth="1"/>
    <col min="13856" max="13856" width="15.5703125" style="149" customWidth="1"/>
    <col min="13857" max="13857" width="12.5703125" style="149" customWidth="1"/>
    <col min="13858" max="14080" width="11.42578125" style="149"/>
    <col min="14081" max="14081" width="5" style="149" customWidth="1"/>
    <col min="14082" max="14082" width="6" style="149" customWidth="1"/>
    <col min="14083" max="14083" width="5.5703125" style="149" customWidth="1"/>
    <col min="14084" max="14084" width="21.5703125" style="149" customWidth="1"/>
    <col min="14085" max="14085" width="8.5703125" style="149" customWidth="1"/>
    <col min="14086" max="14086" width="6.42578125" style="149" bestFit="1" customWidth="1"/>
    <col min="14087" max="14088" width="12.5703125" style="149" customWidth="1"/>
    <col min="14089" max="14089" width="18" style="149" customWidth="1"/>
    <col min="14090" max="14095" width="12.5703125" style="149" customWidth="1"/>
    <col min="14096" max="14096" width="17.140625" style="149" customWidth="1"/>
    <col min="14097" max="14104" width="12.5703125" style="149" customWidth="1"/>
    <col min="14105" max="14105" width="15.42578125" style="149" customWidth="1"/>
    <col min="14106" max="14107" width="12.5703125" style="149" customWidth="1"/>
    <col min="14108" max="14108" width="13.5703125" style="149" customWidth="1"/>
    <col min="14109" max="14111" width="12.5703125" style="149" customWidth="1"/>
    <col min="14112" max="14112" width="15.5703125" style="149" customWidth="1"/>
    <col min="14113" max="14113" width="12.5703125" style="149" customWidth="1"/>
    <col min="14114" max="14336" width="11.42578125" style="149"/>
    <col min="14337" max="14337" width="5" style="149" customWidth="1"/>
    <col min="14338" max="14338" width="6" style="149" customWidth="1"/>
    <col min="14339" max="14339" width="5.5703125" style="149" customWidth="1"/>
    <col min="14340" max="14340" width="21.5703125" style="149" customWidth="1"/>
    <col min="14341" max="14341" width="8.5703125" style="149" customWidth="1"/>
    <col min="14342" max="14342" width="6.42578125" style="149" bestFit="1" customWidth="1"/>
    <col min="14343" max="14344" width="12.5703125" style="149" customWidth="1"/>
    <col min="14345" max="14345" width="18" style="149" customWidth="1"/>
    <col min="14346" max="14351" width="12.5703125" style="149" customWidth="1"/>
    <col min="14352" max="14352" width="17.140625" style="149" customWidth="1"/>
    <col min="14353" max="14360" width="12.5703125" style="149" customWidth="1"/>
    <col min="14361" max="14361" width="15.42578125" style="149" customWidth="1"/>
    <col min="14362" max="14363" width="12.5703125" style="149" customWidth="1"/>
    <col min="14364" max="14364" width="13.5703125" style="149" customWidth="1"/>
    <col min="14365" max="14367" width="12.5703125" style="149" customWidth="1"/>
    <col min="14368" max="14368" width="15.5703125" style="149" customWidth="1"/>
    <col min="14369" max="14369" width="12.5703125" style="149" customWidth="1"/>
    <col min="14370" max="14592" width="11.42578125" style="149"/>
    <col min="14593" max="14593" width="5" style="149" customWidth="1"/>
    <col min="14594" max="14594" width="6" style="149" customWidth="1"/>
    <col min="14595" max="14595" width="5.5703125" style="149" customWidth="1"/>
    <col min="14596" max="14596" width="21.5703125" style="149" customWidth="1"/>
    <col min="14597" max="14597" width="8.5703125" style="149" customWidth="1"/>
    <col min="14598" max="14598" width="6.42578125" style="149" bestFit="1" customWidth="1"/>
    <col min="14599" max="14600" width="12.5703125" style="149" customWidth="1"/>
    <col min="14601" max="14601" width="18" style="149" customWidth="1"/>
    <col min="14602" max="14607" width="12.5703125" style="149" customWidth="1"/>
    <col min="14608" max="14608" width="17.140625" style="149" customWidth="1"/>
    <col min="14609" max="14616" width="12.5703125" style="149" customWidth="1"/>
    <col min="14617" max="14617" width="15.42578125" style="149" customWidth="1"/>
    <col min="14618" max="14619" width="12.5703125" style="149" customWidth="1"/>
    <col min="14620" max="14620" width="13.5703125" style="149" customWidth="1"/>
    <col min="14621" max="14623" width="12.5703125" style="149" customWidth="1"/>
    <col min="14624" max="14624" width="15.5703125" style="149" customWidth="1"/>
    <col min="14625" max="14625" width="12.5703125" style="149" customWidth="1"/>
    <col min="14626" max="14848" width="11.42578125" style="149"/>
    <col min="14849" max="14849" width="5" style="149" customWidth="1"/>
    <col min="14850" max="14850" width="6" style="149" customWidth="1"/>
    <col min="14851" max="14851" width="5.5703125" style="149" customWidth="1"/>
    <col min="14852" max="14852" width="21.5703125" style="149" customWidth="1"/>
    <col min="14853" max="14853" width="8.5703125" style="149" customWidth="1"/>
    <col min="14854" max="14854" width="6.42578125" style="149" bestFit="1" customWidth="1"/>
    <col min="14855" max="14856" width="12.5703125" style="149" customWidth="1"/>
    <col min="14857" max="14857" width="18" style="149" customWidth="1"/>
    <col min="14858" max="14863" width="12.5703125" style="149" customWidth="1"/>
    <col min="14864" max="14864" width="17.140625" style="149" customWidth="1"/>
    <col min="14865" max="14872" width="12.5703125" style="149" customWidth="1"/>
    <col min="14873" max="14873" width="15.42578125" style="149" customWidth="1"/>
    <col min="14874" max="14875" width="12.5703125" style="149" customWidth="1"/>
    <col min="14876" max="14876" width="13.5703125" style="149" customWidth="1"/>
    <col min="14877" max="14879" width="12.5703125" style="149" customWidth="1"/>
    <col min="14880" max="14880" width="15.5703125" style="149" customWidth="1"/>
    <col min="14881" max="14881" width="12.5703125" style="149" customWidth="1"/>
    <col min="14882" max="15104" width="11.42578125" style="149"/>
    <col min="15105" max="15105" width="5" style="149" customWidth="1"/>
    <col min="15106" max="15106" width="6" style="149" customWidth="1"/>
    <col min="15107" max="15107" width="5.5703125" style="149" customWidth="1"/>
    <col min="15108" max="15108" width="21.5703125" style="149" customWidth="1"/>
    <col min="15109" max="15109" width="8.5703125" style="149" customWidth="1"/>
    <col min="15110" max="15110" width="6.42578125" style="149" bestFit="1" customWidth="1"/>
    <col min="15111" max="15112" width="12.5703125" style="149" customWidth="1"/>
    <col min="15113" max="15113" width="18" style="149" customWidth="1"/>
    <col min="15114" max="15119" width="12.5703125" style="149" customWidth="1"/>
    <col min="15120" max="15120" width="17.140625" style="149" customWidth="1"/>
    <col min="15121" max="15128" width="12.5703125" style="149" customWidth="1"/>
    <col min="15129" max="15129" width="15.42578125" style="149" customWidth="1"/>
    <col min="15130" max="15131" width="12.5703125" style="149" customWidth="1"/>
    <col min="15132" max="15132" width="13.5703125" style="149" customWidth="1"/>
    <col min="15133" max="15135" width="12.5703125" style="149" customWidth="1"/>
    <col min="15136" max="15136" width="15.5703125" style="149" customWidth="1"/>
    <col min="15137" max="15137" width="12.5703125" style="149" customWidth="1"/>
    <col min="15138" max="15360" width="11.42578125" style="149"/>
    <col min="15361" max="15361" width="5" style="149" customWidth="1"/>
    <col min="15362" max="15362" width="6" style="149" customWidth="1"/>
    <col min="15363" max="15363" width="5.5703125" style="149" customWidth="1"/>
    <col min="15364" max="15364" width="21.5703125" style="149" customWidth="1"/>
    <col min="15365" max="15365" width="8.5703125" style="149" customWidth="1"/>
    <col min="15366" max="15366" width="6.42578125" style="149" bestFit="1" customWidth="1"/>
    <col min="15367" max="15368" width="12.5703125" style="149" customWidth="1"/>
    <col min="15369" max="15369" width="18" style="149" customWidth="1"/>
    <col min="15370" max="15375" width="12.5703125" style="149" customWidth="1"/>
    <col min="15376" max="15376" width="17.140625" style="149" customWidth="1"/>
    <col min="15377" max="15384" width="12.5703125" style="149" customWidth="1"/>
    <col min="15385" max="15385" width="15.42578125" style="149" customWidth="1"/>
    <col min="15386" max="15387" width="12.5703125" style="149" customWidth="1"/>
    <col min="15388" max="15388" width="13.5703125" style="149" customWidth="1"/>
    <col min="15389" max="15391" width="12.5703125" style="149" customWidth="1"/>
    <col min="15392" max="15392" width="15.5703125" style="149" customWidth="1"/>
    <col min="15393" max="15393" width="12.5703125" style="149" customWidth="1"/>
    <col min="15394" max="15616" width="11.42578125" style="149"/>
    <col min="15617" max="15617" width="5" style="149" customWidth="1"/>
    <col min="15618" max="15618" width="6" style="149" customWidth="1"/>
    <col min="15619" max="15619" width="5.5703125" style="149" customWidth="1"/>
    <col min="15620" max="15620" width="21.5703125" style="149" customWidth="1"/>
    <col min="15621" max="15621" width="8.5703125" style="149" customWidth="1"/>
    <col min="15622" max="15622" width="6.42578125" style="149" bestFit="1" customWidth="1"/>
    <col min="15623" max="15624" width="12.5703125" style="149" customWidth="1"/>
    <col min="15625" max="15625" width="18" style="149" customWidth="1"/>
    <col min="15626" max="15631" width="12.5703125" style="149" customWidth="1"/>
    <col min="15632" max="15632" width="17.140625" style="149" customWidth="1"/>
    <col min="15633" max="15640" width="12.5703125" style="149" customWidth="1"/>
    <col min="15641" max="15641" width="15.42578125" style="149" customWidth="1"/>
    <col min="15642" max="15643" width="12.5703125" style="149" customWidth="1"/>
    <col min="15644" max="15644" width="13.5703125" style="149" customWidth="1"/>
    <col min="15645" max="15647" width="12.5703125" style="149" customWidth="1"/>
    <col min="15648" max="15648" width="15.5703125" style="149" customWidth="1"/>
    <col min="15649" max="15649" width="12.5703125" style="149" customWidth="1"/>
    <col min="15650" max="15872" width="11.42578125" style="149"/>
    <col min="15873" max="15873" width="5" style="149" customWidth="1"/>
    <col min="15874" max="15874" width="6" style="149" customWidth="1"/>
    <col min="15875" max="15875" width="5.5703125" style="149" customWidth="1"/>
    <col min="15876" max="15876" width="21.5703125" style="149" customWidth="1"/>
    <col min="15877" max="15877" width="8.5703125" style="149" customWidth="1"/>
    <col min="15878" max="15878" width="6.42578125" style="149" bestFit="1" customWidth="1"/>
    <col min="15879" max="15880" width="12.5703125" style="149" customWidth="1"/>
    <col min="15881" max="15881" width="18" style="149" customWidth="1"/>
    <col min="15882" max="15887" width="12.5703125" style="149" customWidth="1"/>
    <col min="15888" max="15888" width="17.140625" style="149" customWidth="1"/>
    <col min="15889" max="15896" width="12.5703125" style="149" customWidth="1"/>
    <col min="15897" max="15897" width="15.42578125" style="149" customWidth="1"/>
    <col min="15898" max="15899" width="12.5703125" style="149" customWidth="1"/>
    <col min="15900" max="15900" width="13.5703125" style="149" customWidth="1"/>
    <col min="15901" max="15903" width="12.5703125" style="149" customWidth="1"/>
    <col min="15904" max="15904" width="15.5703125" style="149" customWidth="1"/>
    <col min="15905" max="15905" width="12.5703125" style="149" customWidth="1"/>
    <col min="15906" max="16128" width="11.42578125" style="149"/>
    <col min="16129" max="16129" width="5" style="149" customWidth="1"/>
    <col min="16130" max="16130" width="6" style="149" customWidth="1"/>
    <col min="16131" max="16131" width="5.5703125" style="149" customWidth="1"/>
    <col min="16132" max="16132" width="21.5703125" style="149" customWidth="1"/>
    <col min="16133" max="16133" width="8.5703125" style="149" customWidth="1"/>
    <col min="16134" max="16134" width="6.42578125" style="149" bestFit="1" customWidth="1"/>
    <col min="16135" max="16136" width="12.5703125" style="149" customWidth="1"/>
    <col min="16137" max="16137" width="18" style="149" customWidth="1"/>
    <col min="16138" max="16143" width="12.5703125" style="149" customWidth="1"/>
    <col min="16144" max="16144" width="17.140625" style="149" customWidth="1"/>
    <col min="16145" max="16152" width="12.5703125" style="149" customWidth="1"/>
    <col min="16153" max="16153" width="15.42578125" style="149" customWidth="1"/>
    <col min="16154" max="16155" width="12.5703125" style="149" customWidth="1"/>
    <col min="16156" max="16156" width="13.5703125" style="149" customWidth="1"/>
    <col min="16157" max="16159" width="12.5703125" style="149" customWidth="1"/>
    <col min="16160" max="16160" width="15.5703125" style="149" customWidth="1"/>
    <col min="16161" max="16161" width="12.5703125" style="149" customWidth="1"/>
    <col min="16162" max="16384" width="11.42578125" style="149"/>
  </cols>
  <sheetData>
    <row r="1" spans="1:33" s="84" customFormat="1" ht="24.95" customHeight="1" x14ac:dyDescent="0.2">
      <c r="A1" s="152" t="s">
        <v>110</v>
      </c>
      <c r="B1" s="153"/>
      <c r="C1" s="154"/>
      <c r="D1" s="123"/>
      <c r="F1" s="154"/>
      <c r="G1" s="122"/>
      <c r="H1" s="149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</row>
    <row r="2" spans="1:33" s="124" customFormat="1" ht="24" customHeight="1" x14ac:dyDescent="0.2">
      <c r="A2" s="205" t="s">
        <v>71</v>
      </c>
      <c r="B2" s="205"/>
      <c r="C2" s="205"/>
      <c r="D2" s="205"/>
      <c r="E2" s="205"/>
      <c r="F2" s="205"/>
      <c r="G2" s="81"/>
      <c r="H2" s="81"/>
      <c r="I2" s="81"/>
      <c r="J2" s="155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</row>
    <row r="3" spans="1:33" s="84" customFormat="1" ht="20.25" x14ac:dyDescent="0.3">
      <c r="A3" s="206" t="s">
        <v>73</v>
      </c>
      <c r="B3" s="206"/>
      <c r="C3" s="206"/>
      <c r="D3" s="206"/>
      <c r="E3" s="206"/>
      <c r="F3" s="206"/>
      <c r="G3" s="125"/>
      <c r="H3" s="125"/>
      <c r="I3" s="125"/>
      <c r="J3" s="158"/>
      <c r="K3" s="158"/>
      <c r="L3" s="158"/>
      <c r="M3" s="158"/>
      <c r="N3" s="158"/>
      <c r="O3" s="158"/>
      <c r="P3" s="158"/>
      <c r="Q3" s="158"/>
    </row>
    <row r="4" spans="1:33" s="84" customFormat="1" ht="24" customHeight="1" x14ac:dyDescent="0.2">
      <c r="A4" s="207" t="s">
        <v>69</v>
      </c>
      <c r="B4" s="207"/>
      <c r="C4" s="207"/>
      <c r="D4" s="207"/>
      <c r="E4" s="207"/>
      <c r="F4" s="207"/>
      <c r="G4" s="151"/>
      <c r="H4" s="151"/>
      <c r="I4" s="151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</row>
    <row r="5" spans="1:33" s="84" customFormat="1" ht="24" customHeight="1" thickBot="1" x14ac:dyDescent="0.25">
      <c r="A5" s="160"/>
      <c r="B5" s="161"/>
      <c r="C5" s="162"/>
      <c r="D5" s="162"/>
      <c r="E5" s="162"/>
      <c r="F5" s="162"/>
      <c r="G5" s="162"/>
      <c r="H5" s="162"/>
      <c r="I5" s="163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</row>
    <row r="6" spans="1:33" s="84" customFormat="1" ht="15" customHeight="1" thickBot="1" x14ac:dyDescent="0.3">
      <c r="A6" s="164" t="s">
        <v>74</v>
      </c>
      <c r="B6" s="165"/>
      <c r="C6" s="166"/>
      <c r="D6" s="167"/>
      <c r="E6" s="126"/>
      <c r="F6" s="168"/>
      <c r="G6" s="208" t="s">
        <v>75</v>
      </c>
      <c r="H6" s="209"/>
      <c r="I6" s="209"/>
      <c r="J6" s="209"/>
      <c r="K6" s="209"/>
      <c r="L6" s="209"/>
      <c r="M6" s="209"/>
      <c r="N6" s="209"/>
      <c r="O6" s="209"/>
      <c r="P6" s="210"/>
      <c r="Q6" s="211" t="s">
        <v>76</v>
      </c>
      <c r="R6" s="212"/>
      <c r="S6" s="212"/>
      <c r="T6" s="212"/>
      <c r="U6" s="212"/>
      <c r="V6" s="212"/>
      <c r="W6" s="212"/>
      <c r="X6" s="212"/>
      <c r="Y6" s="212"/>
      <c r="Z6" s="213"/>
      <c r="AA6" s="202" t="s">
        <v>77</v>
      </c>
      <c r="AB6" s="203"/>
      <c r="AC6" s="203"/>
      <c r="AD6" s="203"/>
      <c r="AE6" s="203"/>
      <c r="AF6" s="203"/>
      <c r="AG6" s="204"/>
    </row>
    <row r="7" spans="1:33" s="139" customFormat="1" ht="45.75" customHeight="1" thickBot="1" x14ac:dyDescent="0.25">
      <c r="A7" s="127" t="s">
        <v>78</v>
      </c>
      <c r="B7" s="128" t="s">
        <v>79</v>
      </c>
      <c r="C7" s="129" t="s">
        <v>80</v>
      </c>
      <c r="D7" s="129" t="s">
        <v>81</v>
      </c>
      <c r="E7" s="130" t="s">
        <v>82</v>
      </c>
      <c r="F7" s="131" t="s">
        <v>83</v>
      </c>
      <c r="G7" s="132" t="s">
        <v>84</v>
      </c>
      <c r="H7" s="133" t="s">
        <v>85</v>
      </c>
      <c r="I7" s="133" t="s">
        <v>86</v>
      </c>
      <c r="J7" s="133" t="s">
        <v>63</v>
      </c>
      <c r="K7" s="133" t="s">
        <v>49</v>
      </c>
      <c r="L7" s="133" t="s">
        <v>87</v>
      </c>
      <c r="M7" s="133" t="s">
        <v>88</v>
      </c>
      <c r="N7" s="133" t="s">
        <v>55</v>
      </c>
      <c r="O7" s="133" t="s">
        <v>56</v>
      </c>
      <c r="P7" s="134" t="s">
        <v>89</v>
      </c>
      <c r="Q7" s="135" t="s">
        <v>60</v>
      </c>
      <c r="R7" s="133" t="s">
        <v>90</v>
      </c>
      <c r="S7" s="133" t="s">
        <v>62</v>
      </c>
      <c r="T7" s="133" t="s">
        <v>63</v>
      </c>
      <c r="U7" s="133" t="s">
        <v>91</v>
      </c>
      <c r="V7" s="133" t="s">
        <v>65</v>
      </c>
      <c r="W7" s="133" t="s">
        <v>88</v>
      </c>
      <c r="X7" s="133" t="s">
        <v>55</v>
      </c>
      <c r="Y7" s="133" t="s">
        <v>56</v>
      </c>
      <c r="Z7" s="134" t="s">
        <v>66</v>
      </c>
      <c r="AA7" s="136" t="s">
        <v>92</v>
      </c>
      <c r="AB7" s="137" t="s">
        <v>93</v>
      </c>
      <c r="AC7" s="137" t="s">
        <v>94</v>
      </c>
      <c r="AD7" s="137" t="s">
        <v>95</v>
      </c>
      <c r="AE7" s="137" t="s">
        <v>96</v>
      </c>
      <c r="AF7" s="137" t="s">
        <v>97</v>
      </c>
      <c r="AG7" s="138" t="s">
        <v>98</v>
      </c>
    </row>
    <row r="8" spans="1:33" ht="12" customHeight="1" x14ac:dyDescent="0.2">
      <c r="A8" s="140">
        <v>5</v>
      </c>
      <c r="B8" s="141">
        <v>19</v>
      </c>
      <c r="C8" s="142" t="s">
        <v>100</v>
      </c>
      <c r="D8" s="143" t="s">
        <v>101</v>
      </c>
      <c r="E8" s="144">
        <v>58111</v>
      </c>
      <c r="F8" s="145" t="s">
        <v>99</v>
      </c>
      <c r="G8" s="169">
        <v>26159965.82</v>
      </c>
      <c r="H8" s="170">
        <v>2248500</v>
      </c>
      <c r="I8" s="170">
        <v>10255650</v>
      </c>
      <c r="J8" s="170">
        <v>18915802.829999998</v>
      </c>
      <c r="K8" s="170">
        <v>1347229.81</v>
      </c>
      <c r="L8" s="170">
        <v>0</v>
      </c>
      <c r="M8" s="170">
        <v>0</v>
      </c>
      <c r="N8" s="170">
        <v>105000</v>
      </c>
      <c r="O8" s="170">
        <v>4990000</v>
      </c>
      <c r="P8" s="171">
        <v>64022148.460000001</v>
      </c>
      <c r="Q8" s="169">
        <v>24983411.09</v>
      </c>
      <c r="R8" s="170">
        <v>24107124.030000001</v>
      </c>
      <c r="S8" s="170">
        <v>660006.57999999996</v>
      </c>
      <c r="T8" s="170">
        <v>3699870.6</v>
      </c>
      <c r="U8" s="170">
        <v>230000</v>
      </c>
      <c r="V8" s="170">
        <v>5228000</v>
      </c>
      <c r="W8" s="170">
        <v>12000</v>
      </c>
      <c r="X8" s="170">
        <v>105000</v>
      </c>
      <c r="Y8" s="170">
        <v>4996736.16</v>
      </c>
      <c r="Z8" s="171">
        <v>64022148.460000008</v>
      </c>
      <c r="AA8" s="169">
        <v>5609742.7400000002</v>
      </c>
      <c r="AB8" s="170">
        <v>25753644.07</v>
      </c>
      <c r="AC8" s="170">
        <v>8666113.4399999995</v>
      </c>
      <c r="AD8" s="170">
        <v>9440245.5999999996</v>
      </c>
      <c r="AE8" s="170">
        <v>4822548.1399999997</v>
      </c>
      <c r="AF8" s="170">
        <v>9729854.4700000007</v>
      </c>
      <c r="AG8" s="172">
        <v>64022148.460000001</v>
      </c>
    </row>
    <row r="9" spans="1:33" ht="12" customHeight="1" x14ac:dyDescent="0.2">
      <c r="A9" s="140">
        <v>9</v>
      </c>
      <c r="B9" s="141">
        <v>59</v>
      </c>
      <c r="C9" s="142" t="s">
        <v>100</v>
      </c>
      <c r="D9" s="143" t="s">
        <v>102</v>
      </c>
      <c r="E9" s="144">
        <v>175895</v>
      </c>
      <c r="F9" s="145" t="s">
        <v>99</v>
      </c>
      <c r="G9" s="169">
        <v>84295400</v>
      </c>
      <c r="H9" s="170">
        <v>11306687</v>
      </c>
      <c r="I9" s="170">
        <v>45547318</v>
      </c>
      <c r="J9" s="170">
        <v>67208245</v>
      </c>
      <c r="K9" s="170">
        <v>8515050</v>
      </c>
      <c r="L9" s="170">
        <v>7414000</v>
      </c>
      <c r="M9" s="170">
        <v>499560</v>
      </c>
      <c r="N9" s="170">
        <v>11213740</v>
      </c>
      <c r="O9" s="170">
        <v>0</v>
      </c>
      <c r="P9" s="171">
        <v>236000000</v>
      </c>
      <c r="Q9" s="169">
        <v>71967312</v>
      </c>
      <c r="R9" s="170">
        <v>110114022</v>
      </c>
      <c r="S9" s="170">
        <v>1509000</v>
      </c>
      <c r="T9" s="170">
        <v>11040933</v>
      </c>
      <c r="U9" s="170">
        <v>40000</v>
      </c>
      <c r="V9" s="170">
        <v>36236733</v>
      </c>
      <c r="W9" s="170">
        <v>76000</v>
      </c>
      <c r="X9" s="170">
        <v>430000</v>
      </c>
      <c r="Y9" s="170">
        <v>4586000</v>
      </c>
      <c r="Z9" s="171">
        <v>236000000</v>
      </c>
      <c r="AA9" s="169">
        <v>5692000</v>
      </c>
      <c r="AB9" s="170">
        <v>86956264</v>
      </c>
      <c r="AC9" s="170">
        <v>26056313</v>
      </c>
      <c r="AD9" s="170">
        <v>45676721</v>
      </c>
      <c r="AE9" s="170">
        <v>41571073</v>
      </c>
      <c r="AF9" s="170">
        <v>30047629</v>
      </c>
      <c r="AG9" s="172">
        <v>236000000</v>
      </c>
    </row>
    <row r="10" spans="1:33" ht="12" customHeight="1" x14ac:dyDescent="0.2">
      <c r="A10" s="140">
        <v>24</v>
      </c>
      <c r="B10" s="141">
        <v>89</v>
      </c>
      <c r="C10" s="142" t="s">
        <v>100</v>
      </c>
      <c r="D10" s="143" t="s">
        <v>103</v>
      </c>
      <c r="E10" s="144">
        <v>122243</v>
      </c>
      <c r="F10" s="145" t="s">
        <v>99</v>
      </c>
      <c r="G10" s="169">
        <v>66487157.609999999</v>
      </c>
      <c r="H10" s="170">
        <v>6359684.5</v>
      </c>
      <c r="I10" s="170">
        <v>24932164.629999999</v>
      </c>
      <c r="J10" s="170">
        <v>50162468</v>
      </c>
      <c r="K10" s="170">
        <v>2925000</v>
      </c>
      <c r="L10" s="170">
        <v>0</v>
      </c>
      <c r="M10" s="170">
        <v>0</v>
      </c>
      <c r="N10" s="170">
        <v>0</v>
      </c>
      <c r="O10" s="170">
        <v>0</v>
      </c>
      <c r="P10" s="171">
        <v>150866474.74000001</v>
      </c>
      <c r="Q10" s="169">
        <v>72914450.489999995</v>
      </c>
      <c r="R10" s="170">
        <v>30256500</v>
      </c>
      <c r="S10" s="170">
        <v>1585540</v>
      </c>
      <c r="T10" s="170">
        <v>16927350</v>
      </c>
      <c r="U10" s="170">
        <v>1400000</v>
      </c>
      <c r="V10" s="170">
        <v>14477424.050000001</v>
      </c>
      <c r="W10" s="170">
        <v>10000</v>
      </c>
      <c r="X10" s="170">
        <v>0</v>
      </c>
      <c r="Y10" s="170">
        <v>13295210.199999999</v>
      </c>
      <c r="Z10" s="171">
        <v>150866474.73999998</v>
      </c>
      <c r="AA10" s="169">
        <v>14880750.199999999</v>
      </c>
      <c r="AB10" s="170">
        <v>55408553.119999997</v>
      </c>
      <c r="AC10" s="170">
        <v>17064950.260000002</v>
      </c>
      <c r="AD10" s="170">
        <v>26331670.43</v>
      </c>
      <c r="AE10" s="170">
        <v>8294462.6200000001</v>
      </c>
      <c r="AF10" s="170">
        <v>28886088.109999999</v>
      </c>
      <c r="AG10" s="172">
        <v>150866474.74000001</v>
      </c>
    </row>
    <row r="11" spans="1:33" ht="12" customHeight="1" x14ac:dyDescent="0.2">
      <c r="A11" s="140">
        <v>34</v>
      </c>
      <c r="B11" s="141">
        <v>120</v>
      </c>
      <c r="C11" s="142" t="s">
        <v>100</v>
      </c>
      <c r="D11" s="143" t="s">
        <v>104</v>
      </c>
      <c r="E11" s="144">
        <v>76738</v>
      </c>
      <c r="F11" s="145" t="s">
        <v>99</v>
      </c>
      <c r="G11" s="169">
        <v>26192300</v>
      </c>
      <c r="H11" s="170">
        <v>4279851.03</v>
      </c>
      <c r="I11" s="170">
        <v>29771388.469999999</v>
      </c>
      <c r="J11" s="170">
        <v>31772693.199999999</v>
      </c>
      <c r="K11" s="170">
        <v>203729.95</v>
      </c>
      <c r="L11" s="170">
        <v>2003360</v>
      </c>
      <c r="M11" s="170">
        <v>684511.16</v>
      </c>
      <c r="N11" s="170">
        <v>26424.3</v>
      </c>
      <c r="O11" s="170">
        <v>3674427.86</v>
      </c>
      <c r="P11" s="171">
        <v>98608685.969999999</v>
      </c>
      <c r="Q11" s="169">
        <v>37480554</v>
      </c>
      <c r="R11" s="170">
        <v>42747111.880000003</v>
      </c>
      <c r="S11" s="170">
        <v>1234500</v>
      </c>
      <c r="T11" s="170">
        <v>5373592.0899999999</v>
      </c>
      <c r="U11" s="170">
        <v>917489.48</v>
      </c>
      <c r="V11" s="170">
        <v>6731991.2199999997</v>
      </c>
      <c r="W11" s="170">
        <v>204023</v>
      </c>
      <c r="X11" s="170">
        <v>26424.3</v>
      </c>
      <c r="Y11" s="170">
        <v>3893000</v>
      </c>
      <c r="Z11" s="171">
        <v>98608685.969999999</v>
      </c>
      <c r="AA11" s="169">
        <v>5018000</v>
      </c>
      <c r="AB11" s="170">
        <v>46569679.109999999</v>
      </c>
      <c r="AC11" s="170">
        <v>10794627.810000001</v>
      </c>
      <c r="AD11" s="170">
        <v>16671527.300000001</v>
      </c>
      <c r="AE11" s="170">
        <v>5176379.93</v>
      </c>
      <c r="AF11" s="170">
        <v>14378471.82</v>
      </c>
      <c r="AG11" s="172">
        <v>98608685.969999999</v>
      </c>
    </row>
    <row r="12" spans="1:33" ht="12" customHeight="1" x14ac:dyDescent="0.2">
      <c r="A12" s="140">
        <v>37</v>
      </c>
      <c r="B12" s="141">
        <v>274</v>
      </c>
      <c r="C12" s="142" t="s">
        <v>100</v>
      </c>
      <c r="D12" s="143" t="s">
        <v>105</v>
      </c>
      <c r="E12" s="144">
        <v>144866</v>
      </c>
      <c r="F12" s="145" t="s">
        <v>99</v>
      </c>
      <c r="G12" s="169">
        <v>63524497</v>
      </c>
      <c r="H12" s="170">
        <v>7912867.5</v>
      </c>
      <c r="I12" s="170">
        <v>31536776</v>
      </c>
      <c r="J12" s="170">
        <v>60397208.049999997</v>
      </c>
      <c r="K12" s="170">
        <v>7345816.2699999996</v>
      </c>
      <c r="L12" s="170">
        <v>0</v>
      </c>
      <c r="M12" s="170">
        <v>10718469.33</v>
      </c>
      <c r="N12" s="170">
        <v>24.5</v>
      </c>
      <c r="O12" s="170">
        <v>3721968.6</v>
      </c>
      <c r="P12" s="171">
        <v>185157627.25000003</v>
      </c>
      <c r="Q12" s="169">
        <v>48539457.060000002</v>
      </c>
      <c r="R12" s="170">
        <v>73368140.510000005</v>
      </c>
      <c r="S12" s="170">
        <v>3365747</v>
      </c>
      <c r="T12" s="170">
        <v>33476539.079999998</v>
      </c>
      <c r="U12" s="170">
        <v>10000</v>
      </c>
      <c r="V12" s="170">
        <v>14349298.619999999</v>
      </c>
      <c r="W12" s="170">
        <v>8326446.8799999999</v>
      </c>
      <c r="X12" s="170">
        <v>376571.1</v>
      </c>
      <c r="Y12" s="170">
        <v>3345427</v>
      </c>
      <c r="Z12" s="171">
        <v>185157627.25</v>
      </c>
      <c r="AA12" s="169">
        <v>6578274</v>
      </c>
      <c r="AB12" s="170">
        <v>70969878.060000002</v>
      </c>
      <c r="AC12" s="170">
        <v>28356571.219999999</v>
      </c>
      <c r="AD12" s="170">
        <v>23338715.949999999</v>
      </c>
      <c r="AE12" s="170">
        <v>26741763.57</v>
      </c>
      <c r="AF12" s="170">
        <v>29172424.449999999</v>
      </c>
      <c r="AG12" s="172">
        <v>185157627.25</v>
      </c>
    </row>
    <row r="13" spans="1:33" ht="12" customHeight="1" x14ac:dyDescent="0.2">
      <c r="A13" s="140">
        <v>40</v>
      </c>
      <c r="B13" s="141">
        <v>194</v>
      </c>
      <c r="C13" s="142" t="s">
        <v>100</v>
      </c>
      <c r="D13" s="143" t="s">
        <v>106</v>
      </c>
      <c r="E13" s="144">
        <v>51525</v>
      </c>
      <c r="F13" s="145" t="s">
        <v>99</v>
      </c>
      <c r="G13" s="169">
        <v>26344911.52</v>
      </c>
      <c r="H13" s="170">
        <v>2563860.4900000002</v>
      </c>
      <c r="I13" s="170">
        <v>15724299.67</v>
      </c>
      <c r="J13" s="170">
        <v>23224345.48</v>
      </c>
      <c r="K13" s="170">
        <v>623050</v>
      </c>
      <c r="L13" s="170">
        <v>3335000</v>
      </c>
      <c r="M13" s="170">
        <v>409082.84</v>
      </c>
      <c r="N13" s="170">
        <v>0</v>
      </c>
      <c r="O13" s="170">
        <v>5000000</v>
      </c>
      <c r="P13" s="171">
        <v>77224550</v>
      </c>
      <c r="Q13" s="169">
        <v>28875453.350000001</v>
      </c>
      <c r="R13" s="170">
        <v>25407885.829999998</v>
      </c>
      <c r="S13" s="170">
        <v>447766.6</v>
      </c>
      <c r="T13" s="170">
        <v>8434561.7200000007</v>
      </c>
      <c r="U13" s="170">
        <v>621100</v>
      </c>
      <c r="V13" s="170">
        <v>8879082.8399999999</v>
      </c>
      <c r="W13" s="170">
        <v>125000</v>
      </c>
      <c r="X13" s="170">
        <v>149451.94</v>
      </c>
      <c r="Y13" s="170">
        <v>4284247.72</v>
      </c>
      <c r="Z13" s="171">
        <v>77224550</v>
      </c>
      <c r="AA13" s="169">
        <v>4720014.32</v>
      </c>
      <c r="AB13" s="170">
        <v>37796662.869999997</v>
      </c>
      <c r="AC13" s="170">
        <v>5752600.4800000004</v>
      </c>
      <c r="AD13" s="170">
        <v>10105949.42</v>
      </c>
      <c r="AE13" s="170">
        <v>6232768.9100000001</v>
      </c>
      <c r="AF13" s="170">
        <v>12616554</v>
      </c>
      <c r="AG13" s="172">
        <v>77224550</v>
      </c>
    </row>
    <row r="14" spans="1:33" ht="12" customHeight="1" x14ac:dyDescent="0.2">
      <c r="A14" s="140">
        <v>42</v>
      </c>
      <c r="B14" s="141">
        <v>173</v>
      </c>
      <c r="C14" s="142" t="s">
        <v>100</v>
      </c>
      <c r="D14" s="143" t="s">
        <v>107</v>
      </c>
      <c r="E14" s="144">
        <v>40750</v>
      </c>
      <c r="F14" s="145" t="s">
        <v>99</v>
      </c>
      <c r="G14" s="169">
        <v>24685000</v>
      </c>
      <c r="H14" s="170">
        <v>3962000</v>
      </c>
      <c r="I14" s="170">
        <v>7819000</v>
      </c>
      <c r="J14" s="170">
        <v>15036200</v>
      </c>
      <c r="K14" s="170">
        <v>2656000</v>
      </c>
      <c r="L14" s="170">
        <v>2810000</v>
      </c>
      <c r="M14" s="170">
        <v>5762368</v>
      </c>
      <c r="N14" s="170">
        <v>4232142</v>
      </c>
      <c r="O14" s="170">
        <v>3611000</v>
      </c>
      <c r="P14" s="171">
        <v>70573710</v>
      </c>
      <c r="Q14" s="169">
        <v>18505378.75</v>
      </c>
      <c r="R14" s="170">
        <v>19339195</v>
      </c>
      <c r="S14" s="170">
        <v>970000</v>
      </c>
      <c r="T14" s="170">
        <v>5788045</v>
      </c>
      <c r="U14" s="170">
        <v>400000</v>
      </c>
      <c r="V14" s="170">
        <v>20042091.25</v>
      </c>
      <c r="W14" s="170">
        <v>1681000</v>
      </c>
      <c r="X14" s="170">
        <v>83000</v>
      </c>
      <c r="Y14" s="170">
        <v>3765000</v>
      </c>
      <c r="Z14" s="171">
        <v>70573710</v>
      </c>
      <c r="AA14" s="169">
        <v>4735000</v>
      </c>
      <c r="AB14" s="170">
        <v>28705098.23</v>
      </c>
      <c r="AC14" s="170">
        <v>7597262.4400000004</v>
      </c>
      <c r="AD14" s="170">
        <v>15278671.82</v>
      </c>
      <c r="AE14" s="170">
        <v>4708695</v>
      </c>
      <c r="AF14" s="170">
        <v>9548982.5099999998</v>
      </c>
      <c r="AG14" s="172">
        <v>70573710</v>
      </c>
    </row>
    <row r="15" spans="1:33" ht="12" customHeight="1" x14ac:dyDescent="0.2">
      <c r="A15" s="140">
        <v>47</v>
      </c>
      <c r="B15" s="141">
        <v>186</v>
      </c>
      <c r="C15" s="142" t="s">
        <v>100</v>
      </c>
      <c r="D15" s="143" t="s">
        <v>108</v>
      </c>
      <c r="E15" s="144">
        <v>300618</v>
      </c>
      <c r="F15" s="145" t="s">
        <v>99</v>
      </c>
      <c r="G15" s="169">
        <v>120424614</v>
      </c>
      <c r="H15" s="170">
        <v>20344515</v>
      </c>
      <c r="I15" s="170">
        <v>45952563</v>
      </c>
      <c r="J15" s="170">
        <v>136720545</v>
      </c>
      <c r="K15" s="170">
        <v>5973600</v>
      </c>
      <c r="L15" s="170">
        <v>10415275</v>
      </c>
      <c r="M15" s="170">
        <v>15250986</v>
      </c>
      <c r="N15" s="170">
        <v>1197700</v>
      </c>
      <c r="O15" s="170">
        <v>14700000</v>
      </c>
      <c r="P15" s="171">
        <v>370979798</v>
      </c>
      <c r="Q15" s="169">
        <v>134789556</v>
      </c>
      <c r="R15" s="170">
        <v>97150504</v>
      </c>
      <c r="S15" s="170">
        <v>5400000</v>
      </c>
      <c r="T15" s="170">
        <v>38046619</v>
      </c>
      <c r="U15" s="170">
        <v>200000</v>
      </c>
      <c r="V15" s="170">
        <v>62339479</v>
      </c>
      <c r="W15" s="170">
        <v>6839023</v>
      </c>
      <c r="X15" s="170">
        <v>12173200</v>
      </c>
      <c r="Y15" s="170">
        <v>14041417</v>
      </c>
      <c r="Z15" s="171">
        <v>370979798</v>
      </c>
      <c r="AA15" s="169">
        <v>19431000</v>
      </c>
      <c r="AB15" s="170">
        <v>145179598</v>
      </c>
      <c r="AC15" s="170">
        <v>44515717</v>
      </c>
      <c r="AD15" s="170">
        <v>49679809</v>
      </c>
      <c r="AE15" s="170">
        <v>42491268</v>
      </c>
      <c r="AF15" s="170">
        <v>69682406</v>
      </c>
      <c r="AG15" s="172">
        <v>370979798</v>
      </c>
    </row>
    <row r="16" spans="1:33" ht="12" customHeight="1" x14ac:dyDescent="0.2">
      <c r="A16" s="140">
        <v>49</v>
      </c>
      <c r="B16" s="141">
        <v>275</v>
      </c>
      <c r="C16" s="142" t="s">
        <v>100</v>
      </c>
      <c r="D16" s="143" t="s">
        <v>109</v>
      </c>
      <c r="E16" s="144">
        <v>59506</v>
      </c>
      <c r="F16" s="145" t="s">
        <v>99</v>
      </c>
      <c r="G16" s="169">
        <v>30166630</v>
      </c>
      <c r="H16" s="170">
        <v>2972450</v>
      </c>
      <c r="I16" s="170">
        <v>15162903</v>
      </c>
      <c r="J16" s="170">
        <v>20261925.23</v>
      </c>
      <c r="K16" s="170">
        <v>3859000</v>
      </c>
      <c r="L16" s="170">
        <v>0</v>
      </c>
      <c r="M16" s="170">
        <v>3882500</v>
      </c>
      <c r="N16" s="170">
        <v>250000</v>
      </c>
      <c r="O16" s="170">
        <v>0</v>
      </c>
      <c r="P16" s="171">
        <v>76555408.230000004</v>
      </c>
      <c r="Q16" s="169">
        <v>26275130.809999999</v>
      </c>
      <c r="R16" s="170">
        <v>37146388.729999997</v>
      </c>
      <c r="S16" s="170">
        <v>32000</v>
      </c>
      <c r="T16" s="170">
        <v>4141630.14</v>
      </c>
      <c r="U16" s="170">
        <v>250000</v>
      </c>
      <c r="V16" s="170">
        <v>7507342.0499999998</v>
      </c>
      <c r="W16" s="170">
        <v>952916.5</v>
      </c>
      <c r="X16" s="170">
        <v>250000</v>
      </c>
      <c r="Y16" s="170">
        <v>0</v>
      </c>
      <c r="Z16" s="171">
        <v>76555408.229999989</v>
      </c>
      <c r="AA16" s="169">
        <v>0</v>
      </c>
      <c r="AB16" s="170">
        <v>38247293.549999997</v>
      </c>
      <c r="AC16" s="170">
        <v>7534526.75</v>
      </c>
      <c r="AD16" s="170">
        <v>12937970.279999999</v>
      </c>
      <c r="AE16" s="170">
        <v>6240227.6100000003</v>
      </c>
      <c r="AF16" s="170">
        <v>11595390.039999999</v>
      </c>
      <c r="AG16" s="172">
        <v>76555408.229999989</v>
      </c>
    </row>
    <row r="17" spans="1:33" s="183" customFormat="1" ht="12" customHeight="1" x14ac:dyDescent="0.2">
      <c r="A17" s="173">
        <v>9</v>
      </c>
      <c r="B17" s="174">
        <v>18</v>
      </c>
      <c r="C17" s="175" t="s">
        <v>100</v>
      </c>
      <c r="D17" s="176" t="s">
        <v>111</v>
      </c>
      <c r="E17" s="177">
        <v>33757</v>
      </c>
      <c r="F17" s="178" t="s">
        <v>99</v>
      </c>
      <c r="G17" s="179">
        <v>14678000</v>
      </c>
      <c r="H17" s="180">
        <v>900000</v>
      </c>
      <c r="I17" s="180">
        <v>8686060</v>
      </c>
      <c r="J17" s="180">
        <v>12846672.939999999</v>
      </c>
      <c r="K17" s="180">
        <v>427414</v>
      </c>
      <c r="L17" s="180">
        <v>6000</v>
      </c>
      <c r="M17" s="180">
        <v>1465755.56</v>
      </c>
      <c r="N17" s="180">
        <v>2172195.5</v>
      </c>
      <c r="O17" s="180">
        <v>8618380.9800000004</v>
      </c>
      <c r="P17" s="181">
        <v>49800478.980000004</v>
      </c>
      <c r="Q17" s="179">
        <v>14908290.5</v>
      </c>
      <c r="R17" s="180">
        <v>19550670</v>
      </c>
      <c r="S17" s="180">
        <v>170300</v>
      </c>
      <c r="T17" s="180">
        <v>1955748</v>
      </c>
      <c r="U17" s="180">
        <v>100000</v>
      </c>
      <c r="V17" s="180">
        <v>12435470.48</v>
      </c>
      <c r="W17" s="180">
        <v>130000</v>
      </c>
      <c r="X17" s="180">
        <v>15000</v>
      </c>
      <c r="Y17" s="180">
        <v>535000</v>
      </c>
      <c r="Z17" s="181">
        <v>49800478.980000004</v>
      </c>
      <c r="AA17" s="179">
        <v>695000</v>
      </c>
      <c r="AB17" s="180">
        <v>20687093.780000001</v>
      </c>
      <c r="AC17" s="180">
        <v>5141147.5</v>
      </c>
      <c r="AD17" s="180">
        <v>12591440.460000001</v>
      </c>
      <c r="AE17" s="180">
        <v>5475447.2400000002</v>
      </c>
      <c r="AF17" s="180">
        <v>5210350</v>
      </c>
      <c r="AG17" s="182">
        <v>49800478.980000004</v>
      </c>
    </row>
    <row r="18" spans="1:33" s="183" customFormat="1" ht="12" customHeight="1" x14ac:dyDescent="0.2">
      <c r="A18" s="173">
        <v>9</v>
      </c>
      <c r="B18" s="174">
        <v>219</v>
      </c>
      <c r="C18" s="175" t="s">
        <v>100</v>
      </c>
      <c r="D18" s="176" t="s">
        <v>112</v>
      </c>
      <c r="E18" s="177">
        <v>36018</v>
      </c>
      <c r="F18" s="178" t="s">
        <v>99</v>
      </c>
      <c r="G18" s="179">
        <v>15746000</v>
      </c>
      <c r="H18" s="180">
        <v>590000</v>
      </c>
      <c r="I18" s="180">
        <v>9490100</v>
      </c>
      <c r="J18" s="180">
        <v>15152091.77</v>
      </c>
      <c r="K18" s="180">
        <v>301900</v>
      </c>
      <c r="L18" s="180">
        <v>653000</v>
      </c>
      <c r="M18" s="180">
        <v>0</v>
      </c>
      <c r="N18" s="180">
        <v>100000</v>
      </c>
      <c r="O18" s="180">
        <v>0</v>
      </c>
      <c r="P18" s="181">
        <v>42033091.769999996</v>
      </c>
      <c r="Q18" s="179">
        <v>19638590.170000002</v>
      </c>
      <c r="R18" s="180">
        <v>16323159.029999999</v>
      </c>
      <c r="S18" s="180">
        <v>635100</v>
      </c>
      <c r="T18" s="180">
        <v>2368756.5699999998</v>
      </c>
      <c r="U18" s="180">
        <v>0</v>
      </c>
      <c r="V18" s="180">
        <v>813000</v>
      </c>
      <c r="W18" s="180">
        <v>264486</v>
      </c>
      <c r="X18" s="180">
        <v>160000</v>
      </c>
      <c r="Y18" s="180">
        <v>1830000</v>
      </c>
      <c r="Z18" s="181">
        <v>42033091.770000003</v>
      </c>
      <c r="AA18" s="179">
        <v>2465100</v>
      </c>
      <c r="AB18" s="180">
        <v>17810180.690000001</v>
      </c>
      <c r="AC18" s="180">
        <v>6444630.4199999999</v>
      </c>
      <c r="AD18" s="180">
        <v>7939755.5700000003</v>
      </c>
      <c r="AE18" s="180">
        <v>1582344.33</v>
      </c>
      <c r="AF18" s="180">
        <v>5791080.7599999998</v>
      </c>
      <c r="AG18" s="182">
        <v>42033091.769999996</v>
      </c>
    </row>
    <row r="19" spans="1:33" s="183" customFormat="1" ht="12" customHeight="1" x14ac:dyDescent="0.2">
      <c r="A19" s="173">
        <v>24</v>
      </c>
      <c r="B19" s="174">
        <v>115</v>
      </c>
      <c r="C19" s="175" t="s">
        <v>100</v>
      </c>
      <c r="D19" s="176" t="s">
        <v>113</v>
      </c>
      <c r="E19" s="177">
        <v>62994</v>
      </c>
      <c r="F19" s="178" t="s">
        <v>99</v>
      </c>
      <c r="G19" s="179">
        <v>25235000</v>
      </c>
      <c r="H19" s="180">
        <v>910000</v>
      </c>
      <c r="I19" s="180">
        <v>13164000</v>
      </c>
      <c r="J19" s="180">
        <v>30745769</v>
      </c>
      <c r="K19" s="180">
        <v>867000</v>
      </c>
      <c r="L19" s="180">
        <v>1710650</v>
      </c>
      <c r="M19" s="180">
        <v>5644581</v>
      </c>
      <c r="N19" s="180">
        <v>96000</v>
      </c>
      <c r="O19" s="180">
        <v>3000000</v>
      </c>
      <c r="P19" s="181">
        <v>81373000</v>
      </c>
      <c r="Q19" s="179">
        <v>27698190</v>
      </c>
      <c r="R19" s="180">
        <v>29773315</v>
      </c>
      <c r="S19" s="180">
        <v>953000</v>
      </c>
      <c r="T19" s="180">
        <v>7625585</v>
      </c>
      <c r="U19" s="180">
        <v>775114</v>
      </c>
      <c r="V19" s="180">
        <v>11082410</v>
      </c>
      <c r="W19" s="180">
        <v>229386</v>
      </c>
      <c r="X19" s="180">
        <v>96000</v>
      </c>
      <c r="Y19" s="180">
        <v>3140000</v>
      </c>
      <c r="Z19" s="181">
        <v>81373000</v>
      </c>
      <c r="AA19" s="179">
        <v>4080000</v>
      </c>
      <c r="AB19" s="180">
        <v>30494420.440000001</v>
      </c>
      <c r="AC19" s="180">
        <v>10006480</v>
      </c>
      <c r="AD19" s="180">
        <v>13768695</v>
      </c>
      <c r="AE19" s="180">
        <v>10038121.359999999</v>
      </c>
      <c r="AF19" s="180">
        <v>12985283.199999999</v>
      </c>
      <c r="AG19" s="182">
        <v>81373000</v>
      </c>
    </row>
    <row r="20" spans="1:33" s="183" customFormat="1" ht="12" customHeight="1" x14ac:dyDescent="0.2">
      <c r="A20" s="173">
        <v>24</v>
      </c>
      <c r="B20" s="174">
        <v>142</v>
      </c>
      <c r="C20" s="175" t="s">
        <v>100</v>
      </c>
      <c r="D20" s="176" t="s">
        <v>114</v>
      </c>
      <c r="E20" s="177">
        <v>29884</v>
      </c>
      <c r="F20" s="178" t="s">
        <v>99</v>
      </c>
      <c r="G20" s="179">
        <v>10816456.42</v>
      </c>
      <c r="H20" s="180">
        <v>157000</v>
      </c>
      <c r="I20" s="180">
        <v>1920120</v>
      </c>
      <c r="J20" s="180">
        <v>8134798</v>
      </c>
      <c r="K20" s="180">
        <v>9000</v>
      </c>
      <c r="L20" s="180">
        <v>0</v>
      </c>
      <c r="M20" s="180">
        <v>0</v>
      </c>
      <c r="N20" s="180">
        <v>0</v>
      </c>
      <c r="O20" s="180">
        <v>0</v>
      </c>
      <c r="P20" s="181">
        <v>21037374.420000002</v>
      </c>
      <c r="Q20" s="179">
        <v>11660826</v>
      </c>
      <c r="R20" s="180">
        <v>4728609</v>
      </c>
      <c r="S20" s="180">
        <v>446000</v>
      </c>
      <c r="T20" s="180">
        <v>992900</v>
      </c>
      <c r="U20" s="180">
        <v>429326</v>
      </c>
      <c r="V20" s="180">
        <v>0</v>
      </c>
      <c r="W20" s="180">
        <v>0</v>
      </c>
      <c r="X20" s="180">
        <v>0</v>
      </c>
      <c r="Y20" s="180">
        <v>1824530</v>
      </c>
      <c r="Z20" s="181">
        <v>20082191</v>
      </c>
      <c r="AA20" s="179">
        <v>2020530</v>
      </c>
      <c r="AB20" s="180">
        <v>7699200</v>
      </c>
      <c r="AC20" s="180">
        <v>2888554</v>
      </c>
      <c r="AD20" s="180">
        <v>2850550</v>
      </c>
      <c r="AE20" s="180">
        <v>210500</v>
      </c>
      <c r="AF20" s="180">
        <v>4412857</v>
      </c>
      <c r="AG20" s="182">
        <v>20082191</v>
      </c>
    </row>
    <row r="21" spans="1:33" s="183" customFormat="1" ht="12" customHeight="1" x14ac:dyDescent="0.2">
      <c r="A21" s="173">
        <v>47</v>
      </c>
      <c r="B21" s="174">
        <v>10</v>
      </c>
      <c r="C21" s="175" t="s">
        <v>100</v>
      </c>
      <c r="D21" s="176" t="s">
        <v>115</v>
      </c>
      <c r="E21" s="177">
        <v>22268</v>
      </c>
      <c r="F21" s="178" t="s">
        <v>99</v>
      </c>
      <c r="G21" s="179">
        <v>6866600</v>
      </c>
      <c r="H21" s="180">
        <v>1400000</v>
      </c>
      <c r="I21" s="180">
        <v>3284305</v>
      </c>
      <c r="J21" s="180">
        <v>6556495</v>
      </c>
      <c r="K21" s="180">
        <v>452600</v>
      </c>
      <c r="L21" s="180">
        <v>0</v>
      </c>
      <c r="M21" s="180">
        <v>480000</v>
      </c>
      <c r="N21" s="180">
        <v>55000</v>
      </c>
      <c r="O21" s="180">
        <v>0</v>
      </c>
      <c r="P21" s="181">
        <v>19095000</v>
      </c>
      <c r="Q21" s="179">
        <v>7033115</v>
      </c>
      <c r="R21" s="180">
        <v>9326390</v>
      </c>
      <c r="S21" s="180">
        <v>20000</v>
      </c>
      <c r="T21" s="180">
        <v>1228270</v>
      </c>
      <c r="U21" s="180">
        <v>0</v>
      </c>
      <c r="V21" s="180">
        <v>1420725</v>
      </c>
      <c r="W21" s="180">
        <v>11500</v>
      </c>
      <c r="X21" s="180">
        <v>55000</v>
      </c>
      <c r="Y21" s="180">
        <v>0</v>
      </c>
      <c r="Z21" s="181">
        <v>19095000</v>
      </c>
      <c r="AA21" s="179">
        <v>0</v>
      </c>
      <c r="AB21" s="180">
        <v>7474130</v>
      </c>
      <c r="AC21" s="180">
        <v>603813</v>
      </c>
      <c r="AD21" s="180">
        <v>3852035</v>
      </c>
      <c r="AE21" s="180">
        <v>440500</v>
      </c>
      <c r="AF21" s="180">
        <v>6724522</v>
      </c>
      <c r="AG21" s="182">
        <v>19095000</v>
      </c>
    </row>
    <row r="22" spans="1:33" s="183" customFormat="1" ht="12" customHeight="1" x14ac:dyDescent="0.2">
      <c r="A22" s="173">
        <v>47</v>
      </c>
      <c r="B22" s="174">
        <v>76</v>
      </c>
      <c r="C22" s="175" t="s">
        <v>100</v>
      </c>
      <c r="D22" s="176" t="s">
        <v>116</v>
      </c>
      <c r="E22" s="177">
        <v>22907</v>
      </c>
      <c r="F22" s="178" t="s">
        <v>99</v>
      </c>
      <c r="G22" s="179">
        <v>7511000</v>
      </c>
      <c r="H22" s="180">
        <v>720000</v>
      </c>
      <c r="I22" s="180">
        <v>2981832</v>
      </c>
      <c r="J22" s="180">
        <v>8347202.9500000002</v>
      </c>
      <c r="K22" s="180">
        <v>251500</v>
      </c>
      <c r="L22" s="180">
        <v>1950000</v>
      </c>
      <c r="M22" s="180">
        <v>24</v>
      </c>
      <c r="N22" s="180">
        <v>12</v>
      </c>
      <c r="O22" s="180">
        <v>0</v>
      </c>
      <c r="P22" s="181">
        <v>21761570.949999999</v>
      </c>
      <c r="Q22" s="179">
        <v>11277493.27</v>
      </c>
      <c r="R22" s="180">
        <v>7830090.4800000004</v>
      </c>
      <c r="S22" s="180">
        <v>7006</v>
      </c>
      <c r="T22" s="180">
        <v>488053.84</v>
      </c>
      <c r="U22" s="180">
        <v>6000</v>
      </c>
      <c r="V22" s="180">
        <v>1989055.68</v>
      </c>
      <c r="W22" s="180">
        <v>28000</v>
      </c>
      <c r="X22" s="180">
        <v>12</v>
      </c>
      <c r="Y22" s="180">
        <v>135859.68</v>
      </c>
      <c r="Z22" s="181">
        <v>21761570.949999999</v>
      </c>
      <c r="AA22" s="179">
        <v>135877.68</v>
      </c>
      <c r="AB22" s="180">
        <v>7469076.9400000004</v>
      </c>
      <c r="AC22" s="180">
        <v>3552479.65</v>
      </c>
      <c r="AD22" s="180">
        <v>5284654.2</v>
      </c>
      <c r="AE22" s="180">
        <v>129724</v>
      </c>
      <c r="AF22" s="180">
        <v>5189758.4800000004</v>
      </c>
      <c r="AG22" s="182">
        <v>21761570.949999999</v>
      </c>
    </row>
    <row r="23" spans="1:33" s="183" customFormat="1" ht="12" customHeight="1" x14ac:dyDescent="0.2">
      <c r="A23" s="173">
        <v>47</v>
      </c>
      <c r="B23" s="174">
        <v>85</v>
      </c>
      <c r="C23" s="175" t="s">
        <v>100</v>
      </c>
      <c r="D23" s="176" t="s">
        <v>117</v>
      </c>
      <c r="E23" s="177">
        <v>20097</v>
      </c>
      <c r="F23" s="178" t="s">
        <v>99</v>
      </c>
      <c r="G23" s="179">
        <v>8947248.7100000009</v>
      </c>
      <c r="H23" s="180">
        <v>1384935.37</v>
      </c>
      <c r="I23" s="180">
        <v>2799923.16</v>
      </c>
      <c r="J23" s="180">
        <v>7837399.6299999999</v>
      </c>
      <c r="K23" s="180">
        <v>128529.43</v>
      </c>
      <c r="L23" s="180">
        <v>0</v>
      </c>
      <c r="M23" s="180">
        <v>4000</v>
      </c>
      <c r="N23" s="180">
        <v>0</v>
      </c>
      <c r="O23" s="180">
        <v>0</v>
      </c>
      <c r="P23" s="181">
        <v>21102036.300000001</v>
      </c>
      <c r="Q23" s="179">
        <v>10011252.85</v>
      </c>
      <c r="R23" s="180">
        <v>8474130.2699999996</v>
      </c>
      <c r="S23" s="180">
        <v>48160.25</v>
      </c>
      <c r="T23" s="180">
        <v>1468281.81</v>
      </c>
      <c r="U23" s="180">
        <v>110500</v>
      </c>
      <c r="V23" s="180">
        <v>533732.5</v>
      </c>
      <c r="W23" s="180">
        <v>0</v>
      </c>
      <c r="X23" s="180">
        <v>4500</v>
      </c>
      <c r="Y23" s="180">
        <v>451478.62</v>
      </c>
      <c r="Z23" s="181">
        <v>21102036.299999997</v>
      </c>
      <c r="AA23" s="179">
        <v>487138.87</v>
      </c>
      <c r="AB23" s="180">
        <v>5264529.9400000004</v>
      </c>
      <c r="AC23" s="180">
        <v>3515850.59</v>
      </c>
      <c r="AD23" s="180">
        <v>4605528.12</v>
      </c>
      <c r="AE23" s="180">
        <v>2207702.19</v>
      </c>
      <c r="AF23" s="180">
        <v>5021286.59</v>
      </c>
      <c r="AG23" s="182">
        <v>21102036.299999997</v>
      </c>
    </row>
    <row r="26" spans="1:33" ht="12" customHeight="1" thickBot="1" x14ac:dyDescent="0.25"/>
    <row r="27" spans="1:33" ht="12" customHeight="1" x14ac:dyDescent="0.2">
      <c r="B27" s="128" t="s">
        <v>79</v>
      </c>
      <c r="C27" s="129" t="s">
        <v>80</v>
      </c>
      <c r="D27" s="129" t="s">
        <v>81</v>
      </c>
      <c r="E27" s="130" t="s">
        <v>82</v>
      </c>
      <c r="F27" s="134" t="s">
        <v>66</v>
      </c>
    </row>
    <row r="28" spans="1:33" ht="12" customHeight="1" x14ac:dyDescent="0.2">
      <c r="B28" s="141">
        <v>19</v>
      </c>
      <c r="C28" s="142" t="s">
        <v>100</v>
      </c>
      <c r="D28" s="143" t="s">
        <v>101</v>
      </c>
      <c r="E28" s="144">
        <v>58111</v>
      </c>
      <c r="F28" s="171">
        <v>64022148.460000008</v>
      </c>
    </row>
    <row r="29" spans="1:33" ht="12" customHeight="1" x14ac:dyDescent="0.2">
      <c r="B29" s="141">
        <v>59</v>
      </c>
      <c r="C29" s="142" t="s">
        <v>100</v>
      </c>
      <c r="D29" s="143" t="s">
        <v>102</v>
      </c>
      <c r="E29" s="144">
        <v>175895</v>
      </c>
      <c r="F29" s="171">
        <v>236000000</v>
      </c>
    </row>
    <row r="30" spans="1:33" ht="12" customHeight="1" x14ac:dyDescent="0.2">
      <c r="B30" s="141"/>
      <c r="C30" s="175" t="s">
        <v>100</v>
      </c>
      <c r="D30" s="176" t="s">
        <v>111</v>
      </c>
      <c r="E30" s="177">
        <v>33757</v>
      </c>
      <c r="F30" s="171">
        <f>Z17</f>
        <v>49800478.980000004</v>
      </c>
    </row>
    <row r="31" spans="1:33" ht="12" customHeight="1" x14ac:dyDescent="0.2">
      <c r="B31" s="141"/>
      <c r="C31" s="175" t="s">
        <v>100</v>
      </c>
      <c r="D31" s="176" t="s">
        <v>112</v>
      </c>
      <c r="E31" s="177">
        <v>36018</v>
      </c>
      <c r="F31" s="171">
        <f>Z18</f>
        <v>42033091.770000003</v>
      </c>
    </row>
    <row r="32" spans="1:33" ht="12" customHeight="1" x14ac:dyDescent="0.2">
      <c r="B32" s="141">
        <v>89</v>
      </c>
      <c r="C32" s="142" t="s">
        <v>100</v>
      </c>
      <c r="D32" s="143" t="s">
        <v>103</v>
      </c>
      <c r="E32" s="144">
        <v>122243</v>
      </c>
      <c r="F32" s="171">
        <v>150866474.73999998</v>
      </c>
    </row>
    <row r="33" spans="2:6" ht="12" customHeight="1" x14ac:dyDescent="0.2">
      <c r="B33" s="174">
        <v>115</v>
      </c>
      <c r="C33" s="175" t="s">
        <v>100</v>
      </c>
      <c r="D33" s="176" t="s">
        <v>113</v>
      </c>
      <c r="E33" s="177">
        <v>62994</v>
      </c>
      <c r="F33" s="171">
        <f>Z19</f>
        <v>81373000</v>
      </c>
    </row>
    <row r="34" spans="2:6" ht="12" customHeight="1" x14ac:dyDescent="0.2">
      <c r="B34" s="174">
        <v>142</v>
      </c>
      <c r="C34" s="175" t="s">
        <v>100</v>
      </c>
      <c r="D34" s="176" t="s">
        <v>114</v>
      </c>
      <c r="E34" s="177">
        <v>29884</v>
      </c>
      <c r="F34" s="171">
        <f>Z20</f>
        <v>20082191</v>
      </c>
    </row>
    <row r="35" spans="2:6" ht="12" customHeight="1" x14ac:dyDescent="0.2">
      <c r="B35" s="141">
        <v>120</v>
      </c>
      <c r="C35" s="142" t="s">
        <v>100</v>
      </c>
      <c r="D35" s="143" t="s">
        <v>104</v>
      </c>
      <c r="E35" s="144">
        <v>76738</v>
      </c>
      <c r="F35" s="171">
        <v>98608685.969999999</v>
      </c>
    </row>
    <row r="36" spans="2:6" ht="12" customHeight="1" x14ac:dyDescent="0.2">
      <c r="B36" s="141">
        <v>274</v>
      </c>
      <c r="C36" s="142" t="s">
        <v>100</v>
      </c>
      <c r="D36" s="143" t="s">
        <v>105</v>
      </c>
      <c r="E36" s="144">
        <v>144866</v>
      </c>
      <c r="F36" s="171">
        <v>185157627.25</v>
      </c>
    </row>
    <row r="37" spans="2:6" ht="12" customHeight="1" x14ac:dyDescent="0.2">
      <c r="B37" s="141">
        <v>194</v>
      </c>
      <c r="C37" s="142" t="s">
        <v>100</v>
      </c>
      <c r="D37" s="143" t="s">
        <v>106</v>
      </c>
      <c r="E37" s="144">
        <v>51525</v>
      </c>
      <c r="F37" s="171">
        <v>77224550</v>
      </c>
    </row>
    <row r="38" spans="2:6" ht="12" customHeight="1" x14ac:dyDescent="0.2">
      <c r="B38" s="141">
        <v>173</v>
      </c>
      <c r="C38" s="142" t="s">
        <v>100</v>
      </c>
      <c r="D38" s="143" t="s">
        <v>107</v>
      </c>
      <c r="E38" s="144">
        <v>40750</v>
      </c>
      <c r="F38" s="171">
        <v>70573710</v>
      </c>
    </row>
    <row r="39" spans="2:6" ht="12" customHeight="1" x14ac:dyDescent="0.2">
      <c r="B39" s="141">
        <v>186</v>
      </c>
      <c r="C39" s="142" t="s">
        <v>100</v>
      </c>
      <c r="D39" s="143" t="s">
        <v>108</v>
      </c>
      <c r="E39" s="144">
        <v>300618</v>
      </c>
      <c r="F39" s="171">
        <v>370979798</v>
      </c>
    </row>
    <row r="40" spans="2:6" ht="12" customHeight="1" x14ac:dyDescent="0.2">
      <c r="B40" s="141">
        <v>275</v>
      </c>
      <c r="C40" s="142" t="s">
        <v>100</v>
      </c>
      <c r="D40" s="143" t="s">
        <v>109</v>
      </c>
      <c r="E40" s="144">
        <v>59506</v>
      </c>
      <c r="F40" s="171">
        <v>76555408.229999989</v>
      </c>
    </row>
    <row r="41" spans="2:6" ht="12" customHeight="1" x14ac:dyDescent="0.2">
      <c r="B41" s="174">
        <v>10</v>
      </c>
      <c r="C41" s="175" t="s">
        <v>100</v>
      </c>
      <c r="D41" s="176" t="s">
        <v>115</v>
      </c>
      <c r="E41" s="177">
        <v>22268</v>
      </c>
      <c r="F41" s="181">
        <v>19095000</v>
      </c>
    </row>
    <row r="42" spans="2:6" ht="12" customHeight="1" x14ac:dyDescent="0.2">
      <c r="B42" s="174">
        <v>76</v>
      </c>
      <c r="C42" s="175" t="s">
        <v>100</v>
      </c>
      <c r="D42" s="176" t="s">
        <v>116</v>
      </c>
      <c r="E42" s="177">
        <v>22907</v>
      </c>
      <c r="F42" s="181">
        <v>21761570.949999999</v>
      </c>
    </row>
    <row r="43" spans="2:6" ht="12" customHeight="1" x14ac:dyDescent="0.2">
      <c r="B43" s="174">
        <v>85</v>
      </c>
      <c r="C43" s="175" t="s">
        <v>100</v>
      </c>
      <c r="D43" s="176" t="s">
        <v>117</v>
      </c>
      <c r="E43" s="177">
        <v>20097</v>
      </c>
      <c r="F43" s="181">
        <v>21102036.299999997</v>
      </c>
    </row>
  </sheetData>
  <mergeCells count="6">
    <mergeCell ref="AA6:AG6"/>
    <mergeCell ref="A2:F2"/>
    <mergeCell ref="A3:F3"/>
    <mergeCell ref="A4:F4"/>
    <mergeCell ref="G6:P6"/>
    <mergeCell ref="Q6:Z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1.8.2-8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Mª Jesús Fraile Gil</dc:creator>
  <cp:lastModifiedBy>Mª Jesús Fraile Gil</cp:lastModifiedBy>
  <cp:lastPrinted>2025-01-20T13:10:33Z</cp:lastPrinted>
  <dcterms:created xsi:type="dcterms:W3CDTF">2022-07-06T10:54:09Z</dcterms:created>
  <dcterms:modified xsi:type="dcterms:W3CDTF">2025-01-22T12:28:14Z</dcterms:modified>
</cp:coreProperties>
</file>