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4\Cuadros y Gráficos\Gráficos\1.8\1.8.2\"/>
    </mc:Choice>
  </mc:AlternateContent>
  <xr:revisionPtr revIDLastSave="0" documentId="13_ncr:1_{94772E32-2B85-4288-BA83-8209F81DFB3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G 1.8.2-10" sheetId="17" r:id="rId1"/>
    <sheet name="Hoja2" sheetId="18" r:id="rId2"/>
    <sheet name="BaseDatos" sheetId="2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5" i="29" l="1"/>
  <c r="C65" i="29"/>
  <c r="H81" i="18"/>
  <c r="G81" i="18"/>
  <c r="H79" i="18"/>
  <c r="G79" i="18"/>
  <c r="H78" i="18"/>
  <c r="G78" i="18"/>
  <c r="H77" i="18"/>
  <c r="G77" i="18"/>
  <c r="H76" i="18"/>
  <c r="G76" i="18"/>
  <c r="H75" i="18"/>
  <c r="G75" i="18"/>
  <c r="H74" i="18"/>
  <c r="G74" i="18"/>
  <c r="H73" i="18"/>
  <c r="G73" i="18"/>
  <c r="H72" i="18"/>
  <c r="G72" i="18"/>
  <c r="H71" i="18"/>
  <c r="G71" i="18"/>
  <c r="H70" i="18"/>
  <c r="G70" i="18"/>
  <c r="H69" i="18"/>
  <c r="G69" i="18"/>
  <c r="H68" i="18"/>
  <c r="G68" i="18"/>
  <c r="H67" i="18"/>
  <c r="G67" i="18"/>
  <c r="H60" i="18"/>
  <c r="G60" i="18"/>
  <c r="H58" i="18"/>
  <c r="G58" i="18"/>
  <c r="H57" i="18"/>
  <c r="G57" i="18"/>
  <c r="H56" i="18"/>
  <c r="G56" i="18"/>
  <c r="H55" i="18"/>
  <c r="G55" i="18"/>
  <c r="H54" i="18"/>
  <c r="G54" i="18"/>
  <c r="H53" i="18"/>
  <c r="G53" i="18"/>
  <c r="H52" i="18"/>
  <c r="G52" i="18"/>
  <c r="H51" i="18"/>
  <c r="G51" i="18"/>
  <c r="H50" i="18"/>
  <c r="G50" i="18"/>
  <c r="H49" i="18"/>
  <c r="G49" i="18"/>
  <c r="H48" i="18"/>
  <c r="G48" i="18"/>
  <c r="H47" i="18"/>
  <c r="G47" i="18"/>
  <c r="H46" i="18"/>
  <c r="G46" i="18"/>
  <c r="H39" i="18"/>
  <c r="G39" i="18"/>
  <c r="H37" i="18"/>
  <c r="G37" i="18"/>
  <c r="H36" i="18"/>
  <c r="G36" i="18"/>
  <c r="H35" i="18"/>
  <c r="G35" i="18"/>
  <c r="H34" i="18"/>
  <c r="G34" i="18"/>
  <c r="H33" i="18"/>
  <c r="G33" i="18"/>
  <c r="H32" i="18"/>
  <c r="G32" i="18"/>
  <c r="H31" i="18"/>
  <c r="G31" i="18"/>
  <c r="H30" i="18"/>
  <c r="G30" i="18"/>
  <c r="H29" i="18"/>
  <c r="G29" i="18"/>
  <c r="H28" i="18"/>
  <c r="G28" i="18"/>
  <c r="H27" i="18"/>
  <c r="G27" i="18"/>
  <c r="H26" i="18"/>
  <c r="G26" i="18"/>
  <c r="H25" i="18"/>
  <c r="G25" i="18"/>
  <c r="C69" i="29"/>
  <c r="B69" i="29"/>
  <c r="C68" i="29"/>
  <c r="B68" i="29"/>
  <c r="C64" i="29"/>
  <c r="B64" i="29"/>
  <c r="C63" i="29"/>
  <c r="B63" i="29"/>
  <c r="C62" i="29"/>
  <c r="B62" i="29"/>
  <c r="C61" i="29"/>
  <c r="B61" i="29"/>
  <c r="C60" i="29"/>
  <c r="B60" i="29"/>
  <c r="C59" i="29"/>
  <c r="B59" i="29"/>
  <c r="C58" i="29"/>
  <c r="B58" i="29"/>
  <c r="H6" i="18" l="1"/>
  <c r="H7" i="18"/>
  <c r="H8" i="18"/>
  <c r="H9" i="18"/>
  <c r="H10" i="18"/>
  <c r="H11" i="18"/>
  <c r="H12" i="18"/>
  <c r="H13" i="18"/>
  <c r="H14" i="18"/>
  <c r="H15" i="18"/>
  <c r="H16" i="18"/>
  <c r="H17" i="18"/>
  <c r="H19" i="18"/>
  <c r="H5" i="18"/>
  <c r="G6" i="18"/>
  <c r="G7" i="18"/>
  <c r="G8" i="18"/>
  <c r="G9" i="18"/>
  <c r="G10" i="18"/>
  <c r="G11" i="18"/>
  <c r="G12" i="18"/>
  <c r="G13" i="18"/>
  <c r="G14" i="18"/>
  <c r="G15" i="18"/>
  <c r="G16" i="18"/>
  <c r="G17" i="18"/>
  <c r="G19" i="18"/>
  <c r="G5" i="18"/>
</calcChain>
</file>

<file path=xl/sharedStrings.xml><?xml version="1.0" encoding="utf-8"?>
<sst xmlns="http://schemas.openxmlformats.org/spreadsheetml/2006/main" count="126" uniqueCount="41">
  <si>
    <t xml:space="preserve"> (porcentaje)</t>
  </si>
  <si>
    <r>
      <t>Grafico 1.8.2-</t>
    </r>
    <r>
      <rPr>
        <b/>
        <sz val="11"/>
        <rFont val="Myriad Pro"/>
        <family val="2"/>
      </rPr>
      <t>10</t>
    </r>
  </si>
  <si>
    <t>Presupuesto inicial</t>
  </si>
  <si>
    <t>Obligaciones reconocidas netas</t>
  </si>
  <si>
    <t>Presupuesto definitivo</t>
  </si>
  <si>
    <t>Cap.</t>
  </si>
  <si>
    <t>Gastos</t>
  </si>
  <si>
    <t xml:space="preserve">Presupuesto </t>
  </si>
  <si>
    <t>Créditos</t>
  </si>
  <si>
    <t>Obligaciones</t>
  </si>
  <si>
    <t>Inicial</t>
  </si>
  <si>
    <t>Definivos</t>
  </si>
  <si>
    <t>Reconocidas</t>
  </si>
  <si>
    <t>Netas</t>
  </si>
  <si>
    <t>Gastos de personal</t>
  </si>
  <si>
    <t>Gastos corrientes en bienes y servicios</t>
  </si>
  <si>
    <t>Gastos financieros</t>
  </si>
  <si>
    <t>Transferencias corrientes</t>
  </si>
  <si>
    <t>Fondo de contingencia</t>
  </si>
  <si>
    <t>Operaciones Corrientes</t>
  </si>
  <si>
    <t>Inversiones reales</t>
  </si>
  <si>
    <t>Transferencias de capital</t>
  </si>
  <si>
    <t>Operaciones de Capital</t>
  </si>
  <si>
    <t>Operaciones  no Financieras</t>
  </si>
  <si>
    <t>Activos financieros</t>
  </si>
  <si>
    <t>Pasivos financieros</t>
  </si>
  <si>
    <t>Operaciones Financieras</t>
  </si>
  <si>
    <t>Total gastos</t>
  </si>
  <si>
    <t>Fuente:     Elaboración propia con datos del Ministerio de Hacienda y Función Pública.</t>
  </si>
  <si>
    <t>Grado de ejecución de gastos (sobre presupuesto inicial)</t>
  </si>
  <si>
    <t>Grado de ejecución de gastos (sobre presupuesto definitivo)</t>
  </si>
  <si>
    <t>Grado de ejecución de gastos de los ayuntamientos de Castilla y León (sobre presupuesto inicial</t>
  </si>
  <si>
    <t>Grado de ejecución sobre inicial</t>
  </si>
  <si>
    <t>Grado de ejecución sobre definitivo</t>
  </si>
  <si>
    <t xml:space="preserve"> </t>
  </si>
  <si>
    <t>CES. Informe de Situación Económica y Social de Castilla y León en 2023</t>
  </si>
  <si>
    <t xml:space="preserve"> y sobre presupuesto definitivo), 2015-2022</t>
  </si>
  <si>
    <t>Base de datos</t>
  </si>
  <si>
    <t>Fuente:     Elaboración propia con datos del Ministerio de Hacienda.</t>
  </si>
  <si>
    <t>CES. Informe de Situación Económica y Social de Castilla y León en 2024</t>
  </si>
  <si>
    <t xml:space="preserve"> y sobre presupuesto definitivo), 2016-2023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</si>
</sst>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b/>
      <sz val="11"/>
      <name val="Myriad Pro"/>
      <family val="2"/>
    </font>
    <font>
      <sz val="10"/>
      <name val="Arial"/>
      <family val="2"/>
    </font>
    <font>
      <sz val="9"/>
      <name val="Univers"/>
      <family val="2"/>
    </font>
    <font>
      <sz val="8"/>
      <name val="Univers"/>
      <family val="2"/>
    </font>
    <font>
      <sz val="13"/>
      <name val="Arial"/>
      <family val="2"/>
    </font>
    <font>
      <b/>
      <sz val="9"/>
      <color indexed="8"/>
      <name val="Arial"/>
      <family val="2"/>
    </font>
    <font>
      <sz val="8"/>
      <name val="Arial"/>
      <family val="2"/>
    </font>
    <font>
      <b/>
      <sz val="13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color indexed="8"/>
      <name val="MS Sans Serif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 style="double">
        <color indexed="9"/>
      </right>
      <top/>
      <bottom/>
      <diagonal/>
    </border>
    <border>
      <left style="double">
        <color indexed="9"/>
      </left>
      <right style="double">
        <color indexed="9"/>
      </right>
      <top/>
      <bottom/>
      <diagonal/>
    </border>
    <border>
      <left style="thin">
        <color indexed="22"/>
      </left>
      <right style="double">
        <color indexed="9"/>
      </right>
      <top/>
      <bottom/>
      <diagonal/>
    </border>
    <border>
      <left style="thin">
        <color indexed="22"/>
      </left>
      <right style="double">
        <color indexed="9"/>
      </right>
      <top style="thin">
        <color indexed="22"/>
      </top>
      <bottom style="thin">
        <color indexed="22"/>
      </bottom>
      <diagonal/>
    </border>
    <border>
      <left style="double">
        <color indexed="9"/>
      </left>
      <right style="double">
        <color indexed="9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double">
        <color indexed="9"/>
      </right>
      <top style="thin">
        <color indexed="22"/>
      </top>
      <bottom style="thin">
        <color indexed="64"/>
      </bottom>
      <diagonal/>
    </border>
    <border>
      <left style="double">
        <color indexed="9"/>
      </left>
      <right style="double">
        <color indexed="9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9"/>
      </right>
      <top style="thin">
        <color indexed="64"/>
      </top>
      <bottom style="thin">
        <color indexed="64"/>
      </bottom>
      <diagonal/>
    </border>
    <border>
      <left style="double">
        <color indexed="9"/>
      </left>
      <right style="double">
        <color indexed="9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7" fillId="0" borderId="0"/>
    <xf numFmtId="0" fontId="9" fillId="0" borderId="0"/>
    <xf numFmtId="0" fontId="8" fillId="0" borderId="0"/>
    <xf numFmtId="0" fontId="16" fillId="0" borderId="0"/>
    <xf numFmtId="0" fontId="7" fillId="0" borderId="0"/>
    <xf numFmtId="0" fontId="22" fillId="0" borderId="0"/>
  </cellStyleXfs>
  <cellXfs count="41">
    <xf numFmtId="0" fontId="0" fillId="0" borderId="0" xfId="0"/>
    <xf numFmtId="0" fontId="3" fillId="2" borderId="0" xfId="1" applyFont="1"/>
    <xf numFmtId="0" fontId="4" fillId="0" borderId="0" xfId="0" applyFont="1"/>
    <xf numFmtId="0" fontId="5" fillId="3" borderId="0" xfId="2" applyFont="1" applyAlignment="1">
      <alignment vertical="center"/>
    </xf>
    <xf numFmtId="4" fontId="0" fillId="0" borderId="0" xfId="0" applyNumberFormat="1"/>
    <xf numFmtId="164" fontId="0" fillId="0" borderId="0" xfId="0" applyNumberFormat="1"/>
    <xf numFmtId="3" fontId="15" fillId="5" borderId="2" xfId="5" applyNumberFormat="1" applyFont="1" applyFill="1" applyBorder="1" applyAlignment="1">
      <alignment horizontal="center"/>
    </xf>
    <xf numFmtId="0" fontId="17" fillId="6" borderId="4" xfId="6" applyFont="1" applyFill="1" applyBorder="1" applyAlignment="1" applyProtection="1">
      <alignment horizontal="center" vertical="top" wrapText="1"/>
      <protection locked="0"/>
    </xf>
    <xf numFmtId="3" fontId="12" fillId="8" borderId="5" xfId="4" applyNumberFormat="1" applyFont="1" applyFill="1" applyBorder="1" applyAlignment="1">
      <alignment horizontal="right" vertical="center"/>
    </xf>
    <xf numFmtId="0" fontId="17" fillId="9" borderId="4" xfId="6" applyFont="1" applyFill="1" applyBorder="1" applyAlignment="1" applyProtection="1">
      <alignment horizontal="center" vertical="center"/>
      <protection locked="0"/>
    </xf>
    <xf numFmtId="3" fontId="15" fillId="9" borderId="5" xfId="4" applyNumberFormat="1" applyFont="1" applyFill="1" applyBorder="1" applyAlignment="1">
      <alignment horizontal="right" vertical="center"/>
    </xf>
    <xf numFmtId="0" fontId="17" fillId="10" borderId="4" xfId="6" applyFont="1" applyFill="1" applyBorder="1" applyAlignment="1" applyProtection="1">
      <alignment horizontal="center" vertical="center"/>
      <protection locked="0"/>
    </xf>
    <xf numFmtId="0" fontId="17" fillId="0" borderId="6" xfId="6" applyFont="1" applyBorder="1" applyAlignment="1" applyProtection="1">
      <alignment horizontal="center" vertical="top" wrapText="1"/>
      <protection locked="0"/>
    </xf>
    <xf numFmtId="0" fontId="17" fillId="0" borderId="7" xfId="6" applyFont="1" applyBorder="1" applyAlignment="1" applyProtection="1">
      <alignment horizontal="left" vertical="center"/>
      <protection locked="0"/>
    </xf>
    <xf numFmtId="3" fontId="12" fillId="0" borderId="7" xfId="4" applyNumberFormat="1" applyFont="1" applyBorder="1" applyAlignment="1">
      <alignment horizontal="right" vertical="center"/>
    </xf>
    <xf numFmtId="0" fontId="12" fillId="9" borderId="8" xfId="4" applyFont="1" applyFill="1" applyBorder="1" applyAlignment="1">
      <alignment horizontal="center" vertical="center"/>
    </xf>
    <xf numFmtId="3" fontId="15" fillId="4" borderId="0" xfId="4" applyNumberFormat="1" applyFont="1" applyFill="1" applyAlignment="1">
      <alignment horizontal="right" vertical="center"/>
    </xf>
    <xf numFmtId="3" fontId="15" fillId="5" borderId="0" xfId="5" applyNumberFormat="1" applyFont="1" applyFill="1" applyAlignment="1">
      <alignment horizontal="center"/>
    </xf>
    <xf numFmtId="0" fontId="15" fillId="4" borderId="3" xfId="4" applyFont="1" applyFill="1" applyBorder="1" applyAlignment="1">
      <alignment horizontal="center" vertical="top"/>
    </xf>
    <xf numFmtId="0" fontId="17" fillId="7" borderId="2" xfId="6" applyFont="1" applyFill="1" applyBorder="1" applyAlignment="1" applyProtection="1">
      <alignment horizontal="left" vertical="center" wrapText="1"/>
      <protection locked="0"/>
    </xf>
    <xf numFmtId="3" fontId="15" fillId="4" borderId="2" xfId="4" applyNumberFormat="1" applyFont="1" applyFill="1" applyBorder="1" applyAlignment="1">
      <alignment horizontal="right" vertical="center"/>
    </xf>
    <xf numFmtId="0" fontId="17" fillId="6" borderId="5" xfId="6" applyFont="1" applyFill="1" applyBorder="1" applyAlignment="1" applyProtection="1">
      <alignment horizontal="left" vertical="center"/>
      <protection locked="0"/>
    </xf>
    <xf numFmtId="0" fontId="11" fillId="9" borderId="5" xfId="6" applyFont="1" applyFill="1" applyBorder="1" applyAlignment="1">
      <alignment horizontal="left" vertical="center"/>
    </xf>
    <xf numFmtId="0" fontId="11" fillId="10" borderId="5" xfId="6" applyFont="1" applyFill="1" applyBorder="1" applyAlignment="1">
      <alignment horizontal="left" vertical="center"/>
    </xf>
    <xf numFmtId="0" fontId="18" fillId="10" borderId="5" xfId="6" applyFont="1" applyFill="1" applyBorder="1" applyAlignment="1">
      <alignment horizontal="left" vertical="center"/>
    </xf>
    <xf numFmtId="0" fontId="19" fillId="10" borderId="9" xfId="6" applyFont="1" applyFill="1" applyBorder="1" applyAlignment="1" applyProtection="1">
      <alignment horizontal="left" vertical="center"/>
      <protection locked="0"/>
    </xf>
    <xf numFmtId="3" fontId="15" fillId="9" borderId="10" xfId="4" applyNumberFormat="1" applyFont="1" applyFill="1" applyBorder="1" applyAlignment="1">
      <alignment horizontal="right" vertical="center"/>
    </xf>
    <xf numFmtId="2" fontId="0" fillId="0" borderId="0" xfId="0" applyNumberFormat="1"/>
    <xf numFmtId="2" fontId="0" fillId="11" borderId="0" xfId="0" applyNumberFormat="1" applyFill="1"/>
    <xf numFmtId="0" fontId="0" fillId="0" borderId="0" xfId="0" applyAlignment="1">
      <alignment wrapText="1"/>
    </xf>
    <xf numFmtId="0" fontId="20" fillId="12" borderId="0" xfId="0" applyFont="1" applyFill="1"/>
    <xf numFmtId="0" fontId="3" fillId="2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0" fillId="13" borderId="0" xfId="0" applyFill="1"/>
    <xf numFmtId="0" fontId="14" fillId="5" borderId="3" xfId="4" applyFont="1" applyFill="1" applyBorder="1" applyAlignment="1">
      <alignment horizontal="center" vertical="center"/>
    </xf>
    <xf numFmtId="0" fontId="14" fillId="0" borderId="3" xfId="4" applyFont="1" applyBorder="1" applyAlignment="1">
      <alignment horizontal="center" vertical="center"/>
    </xf>
    <xf numFmtId="0" fontId="13" fillId="5" borderId="1" xfId="4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0" fillId="0" borderId="1" xfId="0" applyBorder="1"/>
    <xf numFmtId="0" fontId="10" fillId="0" borderId="1" xfId="3" applyFont="1" applyBorder="1" applyAlignment="1">
      <alignment vertical="center"/>
    </xf>
    <xf numFmtId="0" fontId="7" fillId="0" borderId="1" xfId="3" applyBorder="1"/>
  </cellXfs>
  <cellStyles count="9">
    <cellStyle name="40% - Énfasis1" xfId="2" builtinId="31"/>
    <cellStyle name="Énfasis1" xfId="1" builtinId="29"/>
    <cellStyle name="Normal" xfId="0" builtinId="0"/>
    <cellStyle name="Normal 2" xfId="3" xr:uid="{DB3431F0-89D8-443D-A7FD-C60FBCADD9B1}"/>
    <cellStyle name="Normal 3" xfId="8" xr:uid="{C68D7F3F-2F03-4FA4-9D37-776368D4E3D6}"/>
    <cellStyle name="Normal 3 2" xfId="7" xr:uid="{A31DF2D6-C85D-4048-9177-E13F2820E489}"/>
    <cellStyle name="Normal_83" xfId="4" xr:uid="{80754BA5-0568-4096-8717-76CC45B067A9}"/>
    <cellStyle name="Normal_CENSOResumen(INTERNET)" xfId="5" xr:uid="{8CEC8620-4163-4B76-B7D0-7FA3D230FD77}"/>
    <cellStyle name="Normal_ModLiq2001" xfId="6" xr:uid="{99348016-16D6-4246-BD9B-01A1D8EE5C7C}"/>
  </cellStyles>
  <dxfs count="0"/>
  <tableStyles count="1" defaultTableStyle="TableStyleMedium9" defaultPivotStyle="PivotStyleLight16">
    <tableStyle name="Invisible" pivot="0" table="0" count="0" xr9:uid="{C41E9FE4-9746-47FF-9F69-1E863FBEE89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BaseDatos!$B$57</c:f>
              <c:strCache>
                <c:ptCount val="1"/>
                <c:pt idx="0">
                  <c:v>Grado de ejecución de gastos (sobre presupuesto inicial)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BaseDatos!$A$58:$A$65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BaseDatos!$B$58:$B$65</c:f>
              <c:numCache>
                <c:formatCode>0.00</c:formatCode>
                <c:ptCount val="8"/>
                <c:pt idx="0">
                  <c:v>94.929658974953341</c:v>
                </c:pt>
                <c:pt idx="1">
                  <c:v>96.376608467899743</c:v>
                </c:pt>
                <c:pt idx="2">
                  <c:v>96.687427506554144</c:v>
                </c:pt>
                <c:pt idx="3">
                  <c:v>100.25112753906315</c:v>
                </c:pt>
                <c:pt idx="4">
                  <c:v>90.324193270000436</c:v>
                </c:pt>
                <c:pt idx="5">
                  <c:v>100.03544186434915</c:v>
                </c:pt>
                <c:pt idx="6">
                  <c:v>103.6890675952156</c:v>
                </c:pt>
                <c:pt idx="7">
                  <c:v>104.92295473223136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2B-45D3-A16D-7167F292BB11}"/>
            </c:ext>
          </c:extLst>
        </c:ser>
        <c:ser>
          <c:idx val="1"/>
          <c:order val="1"/>
          <c:tx>
            <c:strRef>
              <c:f>BaseDatos!$C$57</c:f>
              <c:strCache>
                <c:ptCount val="1"/>
                <c:pt idx="0">
                  <c:v>Grado de ejecución de gastos (sobre presupuesto definitivo)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BaseDatos!$A$58:$A$65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BaseDatos!$C$58:$C$65</c:f>
              <c:numCache>
                <c:formatCode>0.00</c:formatCode>
                <c:ptCount val="8"/>
                <c:pt idx="0">
                  <c:v>82.470521575293461</c:v>
                </c:pt>
                <c:pt idx="1">
                  <c:v>81.629957592042473</c:v>
                </c:pt>
                <c:pt idx="2">
                  <c:v>78.870494447186246</c:v>
                </c:pt>
                <c:pt idx="3">
                  <c:v>81.598219467210996</c:v>
                </c:pt>
                <c:pt idx="4">
                  <c:v>75.646882581628006</c:v>
                </c:pt>
                <c:pt idx="5">
                  <c:v>74.739007290589853</c:v>
                </c:pt>
                <c:pt idx="6">
                  <c:v>73.909345388579766</c:v>
                </c:pt>
                <c:pt idx="7">
                  <c:v>74.500741001458877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2B-45D3-A16D-7167F292B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923800"/>
        <c:axId val="159924128"/>
      </c:lineChart>
      <c:catAx>
        <c:axId val="159923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9924128"/>
        <c:crosses val="autoZero"/>
        <c:auto val="1"/>
        <c:lblAlgn val="ctr"/>
        <c:lblOffset val="100"/>
        <c:noMultiLvlLbl val="0"/>
      </c:catAx>
      <c:valAx>
        <c:axId val="159924128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99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BaseDatos!$B$57</c:f>
              <c:strCache>
                <c:ptCount val="1"/>
                <c:pt idx="0">
                  <c:v>Grado de ejecución de gastos (sobre presupuesto inicial)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BaseDatos!$A$58:$A$64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BaseDatos!$B$58:$B$64</c:f>
              <c:numCache>
                <c:formatCode>0.00</c:formatCode>
                <c:ptCount val="7"/>
                <c:pt idx="0">
                  <c:v>94.929658974953341</c:v>
                </c:pt>
                <c:pt idx="1">
                  <c:v>96.376608467899743</c:v>
                </c:pt>
                <c:pt idx="2">
                  <c:v>96.687427506554144</c:v>
                </c:pt>
                <c:pt idx="3">
                  <c:v>100.25112753906315</c:v>
                </c:pt>
                <c:pt idx="4">
                  <c:v>90.324193270000436</c:v>
                </c:pt>
                <c:pt idx="5">
                  <c:v>100.03544186434915</c:v>
                </c:pt>
                <c:pt idx="6">
                  <c:v>103.6890675952156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B-4324-A82F-354845B7B3BE}"/>
            </c:ext>
          </c:extLst>
        </c:ser>
        <c:ser>
          <c:idx val="1"/>
          <c:order val="1"/>
          <c:tx>
            <c:strRef>
              <c:f>BaseDatos!$C$57</c:f>
              <c:strCache>
                <c:ptCount val="1"/>
                <c:pt idx="0">
                  <c:v>Grado de ejecución de gastos (sobre presupuesto definitivo)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BaseDatos!$A$58:$A$64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BaseDatos!$C$58:$C$64</c:f>
              <c:numCache>
                <c:formatCode>0.00</c:formatCode>
                <c:ptCount val="7"/>
                <c:pt idx="0">
                  <c:v>82.470521575293461</c:v>
                </c:pt>
                <c:pt idx="1">
                  <c:v>81.629957592042473</c:v>
                </c:pt>
                <c:pt idx="2">
                  <c:v>78.870494447186246</c:v>
                </c:pt>
                <c:pt idx="3">
                  <c:v>81.598219467210996</c:v>
                </c:pt>
                <c:pt idx="4">
                  <c:v>75.646882581628006</c:v>
                </c:pt>
                <c:pt idx="5">
                  <c:v>74.739007290589853</c:v>
                </c:pt>
                <c:pt idx="6">
                  <c:v>73.909345388579766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B-4324-A82F-354845B7B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923800"/>
        <c:axId val="159924128"/>
      </c:lineChart>
      <c:catAx>
        <c:axId val="159923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9924128"/>
        <c:crosses val="autoZero"/>
        <c:auto val="1"/>
        <c:lblAlgn val="ctr"/>
        <c:lblOffset val="100"/>
        <c:noMultiLvlLbl val="0"/>
      </c:catAx>
      <c:valAx>
        <c:axId val="159924128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99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6</xdr:row>
      <xdr:rowOff>152401</xdr:rowOff>
    </xdr:from>
    <xdr:to>
      <xdr:col>5</xdr:col>
      <xdr:colOff>600075</xdr:colOff>
      <xdr:row>32</xdr:row>
      <xdr:rowOff>142876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51ACA20-CB0C-527E-FC4B-4C9BBF844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343026"/>
          <a:ext cx="6762750" cy="5010150"/>
        </a:xfrm>
        <a:prstGeom prst="rect">
          <a:avLst/>
        </a:prstGeom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615315</xdr:colOff>
      <xdr:row>40</xdr:row>
      <xdr:rowOff>38100</xdr:rowOff>
    </xdr:from>
    <xdr:to>
      <xdr:col>11</xdr:col>
      <xdr:colOff>432435</xdr:colOff>
      <xdr:row>57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DBC2EAB-C7E3-465A-B81E-97CB425B3E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</xdr:row>
      <xdr:rowOff>180974</xdr:rowOff>
    </xdr:from>
    <xdr:to>
      <xdr:col>8</xdr:col>
      <xdr:colOff>752475</xdr:colOff>
      <xdr:row>28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050C511-C1D4-43EC-B28C-3434FEB2D8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FA5AC-5C37-4A61-9F73-B10A81BEB671}">
  <sheetPr>
    <pageSetUpPr fitToPage="1"/>
  </sheetPr>
  <dimension ref="A1:F56"/>
  <sheetViews>
    <sheetView tabSelected="1" workbookViewId="0">
      <selection activeCell="M16" sqref="M15:M16"/>
    </sheetView>
  </sheetViews>
  <sheetFormatPr baseColWidth="10" defaultRowHeight="15" x14ac:dyDescent="0.25"/>
  <cols>
    <col min="2" max="2" width="22.85546875" customWidth="1"/>
    <col min="3" max="3" width="21.140625" customWidth="1"/>
    <col min="4" max="4" width="29" customWidth="1"/>
  </cols>
  <sheetData>
    <row r="1" spans="1:6" ht="18.75" customHeight="1" x14ac:dyDescent="0.25">
      <c r="A1" s="31" t="s">
        <v>39</v>
      </c>
      <c r="B1" s="31"/>
      <c r="C1" s="31"/>
      <c r="D1" s="31"/>
      <c r="E1" s="31"/>
      <c r="F1" s="31"/>
    </row>
    <row r="2" spans="1:6" x14ac:dyDescent="0.25">
      <c r="A2" s="32"/>
      <c r="B2" s="32"/>
      <c r="C2" s="32"/>
      <c r="D2" s="32"/>
      <c r="E2" s="32"/>
      <c r="F2" s="32"/>
    </row>
    <row r="3" spans="1:6" x14ac:dyDescent="0.25">
      <c r="A3" s="3" t="s">
        <v>1</v>
      </c>
      <c r="B3" s="3"/>
      <c r="C3" s="3"/>
      <c r="D3" s="3"/>
      <c r="E3" s="3"/>
      <c r="F3" s="3"/>
    </row>
    <row r="4" spans="1:6" x14ac:dyDescent="0.25">
      <c r="A4" s="3" t="s">
        <v>31</v>
      </c>
      <c r="B4" s="3"/>
      <c r="C4" s="3"/>
      <c r="D4" s="3"/>
      <c r="E4" s="3"/>
      <c r="F4" s="3"/>
    </row>
    <row r="5" spans="1:6" x14ac:dyDescent="0.25">
      <c r="A5" s="3" t="s">
        <v>40</v>
      </c>
      <c r="B5" s="3"/>
      <c r="C5" s="3"/>
      <c r="D5" s="3"/>
      <c r="E5" s="3"/>
      <c r="F5" s="3"/>
    </row>
    <row r="6" spans="1:6" x14ac:dyDescent="0.25">
      <c r="A6" s="3" t="s">
        <v>0</v>
      </c>
      <c r="B6" s="3"/>
      <c r="C6" s="3"/>
      <c r="D6" s="3"/>
      <c r="E6" s="3"/>
      <c r="F6" s="3"/>
    </row>
    <row r="7" spans="1:6" x14ac:dyDescent="0.25">
      <c r="A7" s="2"/>
      <c r="B7" s="2"/>
      <c r="C7" s="2"/>
      <c r="D7" s="2"/>
      <c r="E7" s="2"/>
      <c r="F7" s="2"/>
    </row>
    <row r="8" spans="1:6" x14ac:dyDescent="0.25">
      <c r="A8" s="2"/>
      <c r="B8" s="2"/>
      <c r="C8" s="2"/>
      <c r="D8" s="2"/>
      <c r="E8" s="2"/>
      <c r="F8" s="2"/>
    </row>
    <row r="9" spans="1:6" x14ac:dyDescent="0.25">
      <c r="A9" s="2"/>
      <c r="B9" s="2"/>
      <c r="C9" s="2"/>
      <c r="D9" s="2"/>
      <c r="E9" s="2"/>
      <c r="F9" s="2"/>
    </row>
    <row r="10" spans="1:6" x14ac:dyDescent="0.25">
      <c r="A10" s="2"/>
      <c r="B10" s="2"/>
      <c r="C10" s="2"/>
      <c r="D10" s="2"/>
      <c r="E10" s="2"/>
      <c r="F10" s="2"/>
    </row>
    <row r="11" spans="1:6" x14ac:dyDescent="0.25">
      <c r="A11" s="2"/>
      <c r="B11" s="2"/>
      <c r="C11" s="2"/>
      <c r="D11" s="2"/>
      <c r="E11" s="2"/>
      <c r="F11" s="2"/>
    </row>
    <row r="12" spans="1:6" x14ac:dyDescent="0.25">
      <c r="A12" s="2"/>
      <c r="B12" s="2"/>
      <c r="C12" s="2"/>
      <c r="D12" s="2"/>
      <c r="E12" s="2"/>
      <c r="F12" s="2"/>
    </row>
    <row r="13" spans="1:6" x14ac:dyDescent="0.25">
      <c r="A13" s="2"/>
      <c r="B13" s="2"/>
      <c r="C13" s="2"/>
      <c r="D13" s="2"/>
      <c r="E13" s="2"/>
      <c r="F13" s="2"/>
    </row>
    <row r="14" spans="1:6" x14ac:dyDescent="0.25">
      <c r="A14" s="2"/>
      <c r="B14" s="2"/>
      <c r="C14" s="2"/>
      <c r="D14" s="2"/>
      <c r="E14" s="2"/>
      <c r="F14" s="2"/>
    </row>
    <row r="15" spans="1:6" x14ac:dyDescent="0.25">
      <c r="A15" s="2"/>
      <c r="B15" s="2"/>
      <c r="C15" s="2"/>
      <c r="D15" s="2"/>
      <c r="E15" s="2"/>
      <c r="F15" s="2"/>
    </row>
    <row r="16" spans="1:6" x14ac:dyDescent="0.25">
      <c r="A16" s="2"/>
      <c r="B16" s="2"/>
      <c r="C16" s="2"/>
      <c r="D16" s="2"/>
      <c r="E16" s="2"/>
      <c r="F16" s="2"/>
    </row>
    <row r="17" spans="1:6" x14ac:dyDescent="0.25">
      <c r="A17" s="2"/>
      <c r="B17" s="2"/>
      <c r="C17" s="2"/>
      <c r="D17" s="2"/>
      <c r="E17" s="2"/>
      <c r="F17" s="2"/>
    </row>
    <row r="18" spans="1:6" x14ac:dyDescent="0.25">
      <c r="A18" s="2"/>
      <c r="B18" s="2"/>
      <c r="C18" s="2"/>
      <c r="D18" s="2"/>
      <c r="E18" s="2"/>
      <c r="F18" s="2"/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2"/>
      <c r="B23" s="2"/>
      <c r="C23" s="2"/>
      <c r="D23" s="2"/>
      <c r="E23" s="2"/>
      <c r="F23" s="2"/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2"/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  <row r="28" spans="1:6" x14ac:dyDescent="0.25">
      <c r="A28" s="2"/>
      <c r="B28" s="2"/>
      <c r="C28" s="2"/>
      <c r="D28" s="2"/>
      <c r="E28" s="2"/>
      <c r="F28" s="2"/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s="2"/>
      <c r="B30" s="2"/>
      <c r="C30" s="2"/>
      <c r="D30" s="2"/>
      <c r="E30" s="2"/>
      <c r="F30" s="2"/>
    </row>
    <row r="31" spans="1:6" x14ac:dyDescent="0.25">
      <c r="A31" s="2"/>
      <c r="B31" s="2"/>
      <c r="C31" s="2"/>
      <c r="D31" s="2"/>
      <c r="E31" s="2"/>
      <c r="F31" s="2"/>
    </row>
    <row r="32" spans="1:6" ht="20.25" customHeight="1" x14ac:dyDescent="0.25">
      <c r="B32" s="2"/>
      <c r="C32" s="2"/>
      <c r="D32" s="2"/>
      <c r="E32" s="2"/>
      <c r="F32" s="2"/>
    </row>
    <row r="34" spans="1:1" ht="21" customHeight="1" x14ac:dyDescent="0.25">
      <c r="A34" s="2" t="s">
        <v>38</v>
      </c>
    </row>
    <row r="56" ht="58.5" customHeight="1" x14ac:dyDescent="0.25"/>
  </sheetData>
  <pageMargins left="0.70866141732283472" right="0.70866141732283472" top="0.74803149606299213" bottom="0.74803149606299213" header="0.31496062992125984" footer="0.31496062992125984"/>
  <pageSetup paperSize="9"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D2D95-74A6-4A1D-9AE1-074ED43609E9}">
  <dimension ref="A1:I81"/>
  <sheetViews>
    <sheetView topLeftCell="A34" workbookViewId="0">
      <selection activeCell="G65" sqref="G65:H81"/>
    </sheetView>
  </sheetViews>
  <sheetFormatPr baseColWidth="10" defaultRowHeight="15" x14ac:dyDescent="0.25"/>
  <cols>
    <col min="2" max="2" width="26.28515625" customWidth="1"/>
    <col min="7" max="7" width="34.85546875" customWidth="1"/>
    <col min="8" max="8" width="35.7109375" customWidth="1"/>
  </cols>
  <sheetData>
    <row r="1" spans="1:8" x14ac:dyDescent="0.25">
      <c r="A1" s="34" t="s">
        <v>5</v>
      </c>
      <c r="B1" s="36" t="s">
        <v>6</v>
      </c>
      <c r="C1" s="17" t="s">
        <v>7</v>
      </c>
      <c r="D1" s="17" t="s">
        <v>8</v>
      </c>
      <c r="E1" s="6" t="s">
        <v>9</v>
      </c>
    </row>
    <row r="2" spans="1:8" x14ac:dyDescent="0.25">
      <c r="A2" s="34"/>
      <c r="B2" s="39"/>
      <c r="C2" s="17" t="s">
        <v>10</v>
      </c>
      <c r="D2" s="17" t="s">
        <v>11</v>
      </c>
      <c r="E2" s="6" t="s">
        <v>12</v>
      </c>
    </row>
    <row r="3" spans="1:8" x14ac:dyDescent="0.25">
      <c r="A3" s="35"/>
      <c r="B3" s="40"/>
      <c r="C3" s="17"/>
      <c r="D3" s="17"/>
      <c r="E3" s="6" t="s">
        <v>13</v>
      </c>
      <c r="G3" t="s">
        <v>32</v>
      </c>
      <c r="H3" t="s">
        <v>33</v>
      </c>
    </row>
    <row r="4" spans="1:8" x14ac:dyDescent="0.25">
      <c r="A4" s="18">
        <v>2020</v>
      </c>
      <c r="B4" s="19"/>
      <c r="C4" s="16"/>
      <c r="D4" s="16"/>
      <c r="E4" s="20"/>
    </row>
    <row r="5" spans="1:8" x14ac:dyDescent="0.25">
      <c r="A5" s="7">
        <v>1</v>
      </c>
      <c r="B5" s="21" t="s">
        <v>14</v>
      </c>
      <c r="C5" s="8">
        <v>894622.00866000005</v>
      </c>
      <c r="D5" s="8">
        <v>936335.67394999997</v>
      </c>
      <c r="E5" s="8">
        <v>854479.30195999995</v>
      </c>
      <c r="G5" s="27">
        <f>E5*100/C5</f>
        <v>95.512886301542324</v>
      </c>
      <c r="H5" s="27">
        <f>E5*100/D5</f>
        <v>91.257796293856558</v>
      </c>
    </row>
    <row r="6" spans="1:8" x14ac:dyDescent="0.25">
      <c r="A6" s="7">
        <v>2</v>
      </c>
      <c r="B6" s="21" t="s">
        <v>15</v>
      </c>
      <c r="C6" s="8">
        <v>920107.12563999998</v>
      </c>
      <c r="D6" s="8">
        <v>945155.96808999998</v>
      </c>
      <c r="E6" s="8">
        <v>758595.71851000004</v>
      </c>
      <c r="G6" s="27">
        <f t="shared" ref="G6:G19" si="0">E6*100/C6</f>
        <v>82.446456219143272</v>
      </c>
      <c r="H6" s="27">
        <f t="shared" ref="H6:H19" si="1">E6*100/D6</f>
        <v>80.261432411308107</v>
      </c>
    </row>
    <row r="7" spans="1:8" x14ac:dyDescent="0.25">
      <c r="A7" s="7">
        <v>3</v>
      </c>
      <c r="B7" s="21" t="s">
        <v>16</v>
      </c>
      <c r="C7" s="8">
        <v>12597.420980000001</v>
      </c>
      <c r="D7" s="8">
        <v>14012.648639999999</v>
      </c>
      <c r="E7" s="8">
        <v>10372.98446</v>
      </c>
      <c r="G7" s="27">
        <f t="shared" si="0"/>
        <v>82.342127618569108</v>
      </c>
      <c r="H7" s="27">
        <f t="shared" si="1"/>
        <v>74.025865676740466</v>
      </c>
    </row>
    <row r="8" spans="1:8" x14ac:dyDescent="0.25">
      <c r="A8" s="7">
        <v>4</v>
      </c>
      <c r="B8" s="21" t="s">
        <v>17</v>
      </c>
      <c r="C8" s="8">
        <v>175802.4486</v>
      </c>
      <c r="D8" s="8">
        <v>212946.60795999999</v>
      </c>
      <c r="E8" s="8">
        <v>169629.51942999999</v>
      </c>
      <c r="G8" s="27">
        <f t="shared" si="0"/>
        <v>96.48871263218571</v>
      </c>
      <c r="H8" s="27">
        <f t="shared" si="1"/>
        <v>79.658239713244598</v>
      </c>
    </row>
    <row r="9" spans="1:8" x14ac:dyDescent="0.25">
      <c r="A9" s="7">
        <v>5</v>
      </c>
      <c r="B9" s="21" t="s">
        <v>18</v>
      </c>
      <c r="C9" s="8">
        <v>8285.7243500000004</v>
      </c>
      <c r="D9" s="8">
        <v>20605.22695</v>
      </c>
      <c r="E9" s="8">
        <v>0</v>
      </c>
      <c r="G9" s="27">
        <f t="shared" si="0"/>
        <v>0</v>
      </c>
      <c r="H9" s="27">
        <f t="shared" si="1"/>
        <v>0</v>
      </c>
    </row>
    <row r="10" spans="1:8" x14ac:dyDescent="0.25">
      <c r="A10" s="9"/>
      <c r="B10" s="22" t="s">
        <v>19</v>
      </c>
      <c r="C10" s="10">
        <v>2011414.72823</v>
      </c>
      <c r="D10" s="10">
        <v>2129056.1255899998</v>
      </c>
      <c r="E10" s="10">
        <v>1793077.5243599997</v>
      </c>
      <c r="G10" s="28">
        <f t="shared" si="0"/>
        <v>89.145092714811113</v>
      </c>
      <c r="H10" s="28">
        <f t="shared" si="1"/>
        <v>84.21936382081546</v>
      </c>
    </row>
    <row r="11" spans="1:8" x14ac:dyDescent="0.25">
      <c r="A11" s="7">
        <v>6</v>
      </c>
      <c r="B11" s="21" t="s">
        <v>20</v>
      </c>
      <c r="C11" s="8">
        <v>361665.69150999998</v>
      </c>
      <c r="D11" s="8">
        <v>697201.99309</v>
      </c>
      <c r="E11" s="8">
        <v>337364.12462999998</v>
      </c>
      <c r="G11" s="27">
        <f t="shared" si="0"/>
        <v>93.280654634798822</v>
      </c>
      <c r="H11" s="27">
        <f t="shared" si="1"/>
        <v>48.388290333881841</v>
      </c>
    </row>
    <row r="12" spans="1:8" x14ac:dyDescent="0.25">
      <c r="A12" s="7">
        <v>7</v>
      </c>
      <c r="B12" s="21" t="s">
        <v>21</v>
      </c>
      <c r="C12" s="8">
        <v>28820.989939999999</v>
      </c>
      <c r="D12" s="8">
        <v>40113.597000000002</v>
      </c>
      <c r="E12" s="8">
        <v>25812.15062</v>
      </c>
      <c r="G12" s="27">
        <f t="shared" si="0"/>
        <v>89.560249921103164</v>
      </c>
      <c r="H12" s="27">
        <f t="shared" si="1"/>
        <v>64.347634095242071</v>
      </c>
    </row>
    <row r="13" spans="1:8" x14ac:dyDescent="0.25">
      <c r="A13" s="11"/>
      <c r="B13" s="23" t="s">
        <v>22</v>
      </c>
      <c r="C13" s="10">
        <v>390486.68144999997</v>
      </c>
      <c r="D13" s="10">
        <v>737315.59008999995</v>
      </c>
      <c r="E13" s="10">
        <v>363176.27524999995</v>
      </c>
      <c r="G13" s="28">
        <f t="shared" si="0"/>
        <v>93.006059490022054</v>
      </c>
      <c r="H13" s="28">
        <f t="shared" si="1"/>
        <v>49.256557182748438</v>
      </c>
    </row>
    <row r="14" spans="1:8" x14ac:dyDescent="0.25">
      <c r="A14" s="11"/>
      <c r="B14" s="24" t="s">
        <v>23</v>
      </c>
      <c r="C14" s="10">
        <v>2401901.40968</v>
      </c>
      <c r="D14" s="10">
        <v>2866371.7156799999</v>
      </c>
      <c r="E14" s="10">
        <v>2156253.7996099996</v>
      </c>
      <c r="G14" s="27">
        <f t="shared" si="0"/>
        <v>89.772785465714534</v>
      </c>
      <c r="H14" s="27">
        <f t="shared" si="1"/>
        <v>75.225895783668918</v>
      </c>
    </row>
    <row r="15" spans="1:8" x14ac:dyDescent="0.25">
      <c r="A15" s="7">
        <v>8</v>
      </c>
      <c r="B15" s="21" t="s">
        <v>24</v>
      </c>
      <c r="C15" s="8">
        <v>13357.773950000001</v>
      </c>
      <c r="D15" s="8">
        <v>13377.057489999999</v>
      </c>
      <c r="E15" s="8">
        <v>1592.74</v>
      </c>
      <c r="G15" s="27">
        <f t="shared" si="0"/>
        <v>11.923693318676051</v>
      </c>
      <c r="H15" s="27">
        <f t="shared" si="1"/>
        <v>11.906504858715383</v>
      </c>
    </row>
    <row r="16" spans="1:8" x14ac:dyDescent="0.25">
      <c r="A16" s="7">
        <v>9</v>
      </c>
      <c r="B16" s="21" t="s">
        <v>25</v>
      </c>
      <c r="C16" s="8">
        <v>85716.224029999998</v>
      </c>
      <c r="D16" s="8">
        <v>106475.88507999999</v>
      </c>
      <c r="E16" s="8">
        <v>101139.32124</v>
      </c>
      <c r="G16" s="27">
        <f t="shared" si="0"/>
        <v>117.9932065189923</v>
      </c>
      <c r="H16" s="27">
        <f t="shared" si="1"/>
        <v>94.988007062828927</v>
      </c>
    </row>
    <row r="17" spans="1:8" x14ac:dyDescent="0.25">
      <c r="A17" s="11"/>
      <c r="B17" s="24" t="s">
        <v>26</v>
      </c>
      <c r="C17" s="10">
        <v>99073.99798</v>
      </c>
      <c r="D17" s="10">
        <v>119852.94256999998</v>
      </c>
      <c r="E17" s="10">
        <v>102732.06124000001</v>
      </c>
      <c r="G17" s="27">
        <f t="shared" si="0"/>
        <v>103.69225360294682</v>
      </c>
      <c r="H17" s="27">
        <f t="shared" si="1"/>
        <v>85.715093044127357</v>
      </c>
    </row>
    <row r="18" spans="1:8" x14ac:dyDescent="0.25">
      <c r="A18" s="12"/>
      <c r="B18" s="13"/>
      <c r="C18" s="14"/>
      <c r="D18" s="14"/>
      <c r="E18" s="14"/>
      <c r="G18" s="27" t="s">
        <v>34</v>
      </c>
      <c r="H18" s="27" t="s">
        <v>34</v>
      </c>
    </row>
    <row r="19" spans="1:8" x14ac:dyDescent="0.25">
      <c r="A19" s="15"/>
      <c r="B19" s="25" t="s">
        <v>27</v>
      </c>
      <c r="C19" s="26">
        <v>2500975.40766</v>
      </c>
      <c r="D19" s="26">
        <v>2986224.6582499999</v>
      </c>
      <c r="E19" s="26">
        <v>2258985.8608499998</v>
      </c>
      <c r="G19" s="27">
        <f t="shared" si="0"/>
        <v>90.324193270000436</v>
      </c>
      <c r="H19" s="27">
        <f t="shared" si="1"/>
        <v>75.646882581628006</v>
      </c>
    </row>
    <row r="21" spans="1:8" x14ac:dyDescent="0.25">
      <c r="A21" s="34" t="s">
        <v>5</v>
      </c>
      <c r="B21" s="36" t="s">
        <v>6</v>
      </c>
      <c r="C21" s="17" t="s">
        <v>7</v>
      </c>
      <c r="D21" s="17" t="s">
        <v>8</v>
      </c>
      <c r="E21" s="6" t="s">
        <v>9</v>
      </c>
    </row>
    <row r="22" spans="1:8" x14ac:dyDescent="0.25">
      <c r="A22" s="34"/>
      <c r="B22" s="37"/>
      <c r="C22" s="17" t="s">
        <v>10</v>
      </c>
      <c r="D22" s="17" t="s">
        <v>11</v>
      </c>
      <c r="E22" s="6" t="s">
        <v>12</v>
      </c>
    </row>
    <row r="23" spans="1:8" x14ac:dyDescent="0.25">
      <c r="A23" s="35"/>
      <c r="B23" s="38"/>
      <c r="C23" s="17"/>
      <c r="D23" s="17"/>
      <c r="E23" s="6" t="s">
        <v>13</v>
      </c>
      <c r="G23" t="s">
        <v>32</v>
      </c>
      <c r="H23" t="s">
        <v>33</v>
      </c>
    </row>
    <row r="24" spans="1:8" x14ac:dyDescent="0.25">
      <c r="A24" s="18">
        <v>2021</v>
      </c>
      <c r="B24" s="19"/>
      <c r="C24" s="16"/>
      <c r="D24" s="16"/>
      <c r="E24" s="20"/>
    </row>
    <row r="25" spans="1:8" x14ac:dyDescent="0.25">
      <c r="A25" s="7">
        <v>1</v>
      </c>
      <c r="B25" s="21" t="s">
        <v>14</v>
      </c>
      <c r="C25" s="8">
        <v>918205.24907000002</v>
      </c>
      <c r="D25" s="8">
        <v>994409.90656999999</v>
      </c>
      <c r="E25" s="8">
        <v>908206.94958999997</v>
      </c>
      <c r="G25" s="27">
        <f>E25*100/C25</f>
        <v>98.911104081562712</v>
      </c>
      <c r="H25" s="27">
        <f>E25*100/D25</f>
        <v>91.331245152480591</v>
      </c>
    </row>
    <row r="26" spans="1:8" x14ac:dyDescent="0.25">
      <c r="A26" s="7">
        <v>2</v>
      </c>
      <c r="B26" s="21" t="s">
        <v>15</v>
      </c>
      <c r="C26" s="8">
        <v>937619.82911000005</v>
      </c>
      <c r="D26" s="8">
        <v>1007153.99706</v>
      </c>
      <c r="E26" s="8">
        <v>835176.63653999998</v>
      </c>
      <c r="G26" s="27">
        <f t="shared" ref="G26:G37" si="2">E26*100/C26</f>
        <v>89.074122646569847</v>
      </c>
      <c r="H26" s="27">
        <f t="shared" ref="H26:H37" si="3">E26*100/D26</f>
        <v>82.924422578670004</v>
      </c>
    </row>
    <row r="27" spans="1:8" x14ac:dyDescent="0.25">
      <c r="A27" s="7">
        <v>3</v>
      </c>
      <c r="B27" s="21" t="s">
        <v>16</v>
      </c>
      <c r="C27" s="8">
        <v>10417.246810000001</v>
      </c>
      <c r="D27" s="8">
        <v>12343.888730000001</v>
      </c>
      <c r="E27" s="8">
        <v>9099.5833899999998</v>
      </c>
      <c r="G27" s="27">
        <f t="shared" si="2"/>
        <v>87.351135630816444</v>
      </c>
      <c r="H27" s="27">
        <f t="shared" si="3"/>
        <v>73.717315418477526</v>
      </c>
    </row>
    <row r="28" spans="1:8" x14ac:dyDescent="0.25">
      <c r="A28" s="7">
        <v>4</v>
      </c>
      <c r="B28" s="21" t="s">
        <v>17</v>
      </c>
      <c r="C28" s="8">
        <v>189589.89056</v>
      </c>
      <c r="D28" s="8">
        <v>236444.91501999999</v>
      </c>
      <c r="E28" s="8">
        <v>194339.64718</v>
      </c>
      <c r="G28" s="27">
        <f t="shared" si="2"/>
        <v>102.50527947770338</v>
      </c>
      <c r="H28" s="27">
        <f t="shared" si="3"/>
        <v>82.192356373391036</v>
      </c>
    </row>
    <row r="29" spans="1:8" x14ac:dyDescent="0.25">
      <c r="A29" s="7">
        <v>5</v>
      </c>
      <c r="B29" s="21" t="s">
        <v>18</v>
      </c>
      <c r="C29" s="8">
        <v>7793.8152600000003</v>
      </c>
      <c r="D29" s="8">
        <v>3698.1944100000001</v>
      </c>
      <c r="E29" s="8">
        <v>0</v>
      </c>
      <c r="G29" s="27">
        <f t="shared" si="2"/>
        <v>0</v>
      </c>
      <c r="H29" s="27">
        <f t="shared" si="3"/>
        <v>0</v>
      </c>
    </row>
    <row r="30" spans="1:8" x14ac:dyDescent="0.25">
      <c r="A30" s="9"/>
      <c r="B30" s="22" t="s">
        <v>19</v>
      </c>
      <c r="C30" s="10">
        <v>2063626.0308100001</v>
      </c>
      <c r="D30" s="10">
        <v>2254050.90179</v>
      </c>
      <c r="E30" s="10">
        <v>1946822.8167000001</v>
      </c>
      <c r="G30" s="28">
        <f t="shared" si="2"/>
        <v>94.339904015256423</v>
      </c>
      <c r="H30" s="28">
        <f t="shared" si="3"/>
        <v>86.369957978942622</v>
      </c>
    </row>
    <row r="31" spans="1:8" x14ac:dyDescent="0.25">
      <c r="A31" s="7">
        <v>6</v>
      </c>
      <c r="B31" s="21" t="s">
        <v>20</v>
      </c>
      <c r="C31" s="8">
        <v>450356.16003999999</v>
      </c>
      <c r="D31" s="8">
        <v>994105.69282</v>
      </c>
      <c r="E31" s="8">
        <v>452841.66704999999</v>
      </c>
      <c r="G31" s="27">
        <f t="shared" si="2"/>
        <v>100.55189808212666</v>
      </c>
      <c r="H31" s="27">
        <f t="shared" si="3"/>
        <v>45.552668123790212</v>
      </c>
    </row>
    <row r="32" spans="1:8" x14ac:dyDescent="0.25">
      <c r="A32" s="7">
        <v>7</v>
      </c>
      <c r="B32" s="21" t="s">
        <v>21</v>
      </c>
      <c r="C32" s="8">
        <v>32369.988079999999</v>
      </c>
      <c r="D32" s="8">
        <v>59295.136700000003</v>
      </c>
      <c r="E32" s="8">
        <v>26463.448090000002</v>
      </c>
      <c r="G32" s="27">
        <f t="shared" si="2"/>
        <v>81.753036252585503</v>
      </c>
      <c r="H32" s="27">
        <f t="shared" si="3"/>
        <v>44.630048200900774</v>
      </c>
    </row>
    <row r="33" spans="1:9" x14ac:dyDescent="0.25">
      <c r="A33" s="11"/>
      <c r="B33" s="23" t="s">
        <v>22</v>
      </c>
      <c r="C33" s="10">
        <v>482726.14811999997</v>
      </c>
      <c r="D33" s="10">
        <v>1053400.8295199999</v>
      </c>
      <c r="E33" s="10">
        <v>479305.11514000001</v>
      </c>
      <c r="G33" s="28">
        <f t="shared" si="2"/>
        <v>99.291309784372913</v>
      </c>
      <c r="H33" s="28">
        <f t="shared" si="3"/>
        <v>45.500734545500933</v>
      </c>
    </row>
    <row r="34" spans="1:9" x14ac:dyDescent="0.25">
      <c r="A34" s="11"/>
      <c r="B34" s="24" t="s">
        <v>23</v>
      </c>
      <c r="C34" s="10">
        <v>2546352.1789299999</v>
      </c>
      <c r="D34" s="10">
        <v>3307451.7313099997</v>
      </c>
      <c r="E34" s="10">
        <v>2426127.9318400002</v>
      </c>
      <c r="G34" s="27">
        <f t="shared" si="2"/>
        <v>95.278569551973007</v>
      </c>
      <c r="H34" s="27">
        <f t="shared" si="3"/>
        <v>73.353388920934336</v>
      </c>
    </row>
    <row r="35" spans="1:9" x14ac:dyDescent="0.25">
      <c r="A35" s="7">
        <v>8</v>
      </c>
      <c r="B35" s="21" t="s">
        <v>24</v>
      </c>
      <c r="C35" s="8">
        <v>3720.30717</v>
      </c>
      <c r="D35" s="8">
        <v>9797.8350499999997</v>
      </c>
      <c r="E35" s="8">
        <v>7468.4567800000004</v>
      </c>
      <c r="G35" s="27">
        <f t="shared" si="2"/>
        <v>200.7483908916048</v>
      </c>
      <c r="H35" s="27">
        <f t="shared" si="3"/>
        <v>76.225581895257577</v>
      </c>
    </row>
    <row r="36" spans="1:9" x14ac:dyDescent="0.25">
      <c r="A36" s="7">
        <v>9</v>
      </c>
      <c r="B36" s="21" t="s">
        <v>25</v>
      </c>
      <c r="C36" s="8">
        <v>72889.389840000003</v>
      </c>
      <c r="D36" s="8">
        <v>193489.46758</v>
      </c>
      <c r="E36" s="8">
        <v>190295.11390999999</v>
      </c>
      <c r="G36" s="27">
        <f t="shared" si="2"/>
        <v>261.07381928661783</v>
      </c>
      <c r="H36" s="27">
        <f t="shared" si="3"/>
        <v>98.349081368638693</v>
      </c>
    </row>
    <row r="37" spans="1:9" x14ac:dyDescent="0.25">
      <c r="A37" s="11"/>
      <c r="B37" s="24" t="s">
        <v>26</v>
      </c>
      <c r="C37" s="10">
        <v>76609.697010000004</v>
      </c>
      <c r="D37" s="10">
        <v>203287.30262999999</v>
      </c>
      <c r="E37" s="10">
        <v>197763.57068999999</v>
      </c>
      <c r="G37" s="27">
        <f t="shared" si="2"/>
        <v>258.14430601936141</v>
      </c>
      <c r="H37" s="27">
        <f t="shared" si="3"/>
        <v>97.282795399153059</v>
      </c>
    </row>
    <row r="38" spans="1:9" x14ac:dyDescent="0.25">
      <c r="A38" s="12"/>
      <c r="B38" s="13"/>
      <c r="C38" s="14"/>
      <c r="D38" s="14"/>
      <c r="E38" s="14"/>
      <c r="G38" s="27" t="s">
        <v>34</v>
      </c>
      <c r="H38" s="27" t="s">
        <v>34</v>
      </c>
    </row>
    <row r="39" spans="1:9" x14ac:dyDescent="0.25">
      <c r="A39" s="15"/>
      <c r="B39" s="25" t="s">
        <v>27</v>
      </c>
      <c r="C39" s="26">
        <v>2622961.8759399997</v>
      </c>
      <c r="D39" s="26">
        <v>3510739.0339399995</v>
      </c>
      <c r="E39" s="26">
        <v>2623891.5025300002</v>
      </c>
      <c r="G39" s="27">
        <f t="shared" ref="G39" si="4">E39*100/C39</f>
        <v>100.03544186434915</v>
      </c>
      <c r="H39" s="27">
        <f t="shared" ref="H39" si="5">E39*100/D39</f>
        <v>74.739007290589853</v>
      </c>
    </row>
    <row r="42" spans="1:9" x14ac:dyDescent="0.25">
      <c r="A42" s="34" t="s">
        <v>5</v>
      </c>
      <c r="B42" s="36" t="s">
        <v>6</v>
      </c>
      <c r="C42" s="17" t="s">
        <v>7</v>
      </c>
      <c r="D42" s="17" t="s">
        <v>8</v>
      </c>
      <c r="E42" s="6" t="s">
        <v>9</v>
      </c>
    </row>
    <row r="43" spans="1:9" x14ac:dyDescent="0.25">
      <c r="A43" s="34"/>
      <c r="B43" s="37"/>
      <c r="C43" s="17" t="s">
        <v>10</v>
      </c>
      <c r="D43" s="17" t="s">
        <v>11</v>
      </c>
      <c r="E43" s="6" t="s">
        <v>12</v>
      </c>
    </row>
    <row r="44" spans="1:9" x14ac:dyDescent="0.25">
      <c r="A44" s="35"/>
      <c r="B44" s="38"/>
      <c r="C44" s="17"/>
      <c r="D44" s="17"/>
      <c r="E44" s="6" t="s">
        <v>13</v>
      </c>
      <c r="G44" t="s">
        <v>32</v>
      </c>
      <c r="H44" t="s">
        <v>33</v>
      </c>
    </row>
    <row r="45" spans="1:9" x14ac:dyDescent="0.25">
      <c r="A45" s="18">
        <v>2022</v>
      </c>
      <c r="B45" s="19"/>
      <c r="C45" s="16"/>
      <c r="D45" s="16"/>
      <c r="E45" s="20"/>
    </row>
    <row r="46" spans="1:9" x14ac:dyDescent="0.25">
      <c r="A46" s="7">
        <v>1</v>
      </c>
      <c r="B46" s="21" t="s">
        <v>14</v>
      </c>
      <c r="C46" s="8">
        <v>950338.92098000005</v>
      </c>
      <c r="D46" s="8">
        <v>1003331.13408</v>
      </c>
      <c r="E46" s="8">
        <v>923416.56443000003</v>
      </c>
      <c r="G46" s="27">
        <f>E46*100/C46</f>
        <v>97.167078401646705</v>
      </c>
      <c r="H46" s="27">
        <f>E46*100/D46</f>
        <v>92.035075267221998</v>
      </c>
      <c r="I46" s="33"/>
    </row>
    <row r="47" spans="1:9" x14ac:dyDescent="0.25">
      <c r="A47" s="7">
        <v>2</v>
      </c>
      <c r="B47" s="21" t="s">
        <v>15</v>
      </c>
      <c r="C47" s="8">
        <v>975876.80296</v>
      </c>
      <c r="D47" s="8">
        <v>1151377.9927600001</v>
      </c>
      <c r="E47" s="8">
        <v>994912.48057999997</v>
      </c>
      <c r="G47" s="27">
        <f t="shared" ref="G47:G58" si="6">E47*100/C47</f>
        <v>101.95062302559724</v>
      </c>
      <c r="H47" s="27">
        <f t="shared" ref="H47:H58" si="7">E47*100/D47</f>
        <v>86.410586865141283</v>
      </c>
      <c r="I47" s="33"/>
    </row>
    <row r="48" spans="1:9" x14ac:dyDescent="0.25">
      <c r="A48" s="7">
        <v>3</v>
      </c>
      <c r="B48" s="21" t="s">
        <v>16</v>
      </c>
      <c r="C48" s="8">
        <v>16099.97673</v>
      </c>
      <c r="D48" s="8">
        <v>18686.16475</v>
      </c>
      <c r="E48" s="8">
        <v>15749.604300000001</v>
      </c>
      <c r="G48" s="27">
        <f t="shared" si="6"/>
        <v>97.823770581313141</v>
      </c>
      <c r="H48" s="27">
        <f t="shared" si="7"/>
        <v>84.284841275414749</v>
      </c>
      <c r="I48" s="33"/>
    </row>
    <row r="49" spans="1:9" x14ac:dyDescent="0.25">
      <c r="A49" s="7">
        <v>4</v>
      </c>
      <c r="B49" s="21" t="s">
        <v>17</v>
      </c>
      <c r="C49" s="8">
        <v>194906.95308000001</v>
      </c>
      <c r="D49" s="8">
        <v>225825.92503000001</v>
      </c>
      <c r="E49" s="8">
        <v>195413.19063999999</v>
      </c>
      <c r="G49" s="27">
        <f t="shared" si="6"/>
        <v>100.25973294025698</v>
      </c>
      <c r="H49" s="27">
        <f t="shared" si="7"/>
        <v>86.532664756732501</v>
      </c>
      <c r="I49" s="33"/>
    </row>
    <row r="50" spans="1:9" x14ac:dyDescent="0.25">
      <c r="A50" s="7">
        <v>5</v>
      </c>
      <c r="B50" s="21" t="s">
        <v>18</v>
      </c>
      <c r="C50" s="8">
        <v>7385.96522</v>
      </c>
      <c r="D50" s="8">
        <v>2364.8684499999999</v>
      </c>
      <c r="E50" s="8">
        <v>0</v>
      </c>
      <c r="G50" s="27">
        <f t="shared" si="6"/>
        <v>0</v>
      </c>
      <c r="H50" s="27">
        <f t="shared" si="7"/>
        <v>0</v>
      </c>
    </row>
    <row r="51" spans="1:9" x14ac:dyDescent="0.25">
      <c r="A51" s="9"/>
      <c r="B51" s="22" t="s">
        <v>19</v>
      </c>
      <c r="C51" s="10">
        <v>2144608.6189700002</v>
      </c>
      <c r="D51" s="10">
        <v>2401586.08507</v>
      </c>
      <c r="E51" s="10">
        <v>2129491.8399499999</v>
      </c>
      <c r="G51" s="28">
        <f t="shared" si="6"/>
        <v>99.295126444690851</v>
      </c>
      <c r="H51" s="28">
        <f t="shared" si="7"/>
        <v>88.670227279732543</v>
      </c>
    </row>
    <row r="52" spans="1:9" x14ac:dyDescent="0.25">
      <c r="A52" s="7">
        <v>6</v>
      </c>
      <c r="B52" s="21" t="s">
        <v>20</v>
      </c>
      <c r="C52" s="8">
        <v>498781.28255</v>
      </c>
      <c r="D52" s="8">
        <v>1268294.4946099999</v>
      </c>
      <c r="E52" s="8">
        <v>564417.56981999998</v>
      </c>
      <c r="G52" s="27">
        <f t="shared" si="6"/>
        <v>113.15933247022363</v>
      </c>
      <c r="H52" s="27">
        <f t="shared" si="7"/>
        <v>44.502090974821918</v>
      </c>
    </row>
    <row r="53" spans="1:9" x14ac:dyDescent="0.25">
      <c r="A53" s="7">
        <v>7</v>
      </c>
      <c r="B53" s="21" t="s">
        <v>21</v>
      </c>
      <c r="C53" s="8">
        <v>32864.417410000002</v>
      </c>
      <c r="D53" s="8">
        <v>85298.707110000003</v>
      </c>
      <c r="E53" s="8">
        <v>53648.16143</v>
      </c>
      <c r="G53" s="27">
        <f t="shared" si="6"/>
        <v>163.24087161111797</v>
      </c>
      <c r="H53" s="27">
        <f t="shared" si="7"/>
        <v>62.894460241719834</v>
      </c>
    </row>
    <row r="54" spans="1:9" x14ac:dyDescent="0.25">
      <c r="A54" s="11"/>
      <c r="B54" s="23" t="s">
        <v>22</v>
      </c>
      <c r="C54" s="10">
        <v>531645.69996</v>
      </c>
      <c r="D54" s="10">
        <v>1353593.20172</v>
      </c>
      <c r="E54" s="10">
        <v>618065.73124999995</v>
      </c>
      <c r="G54" s="28">
        <f t="shared" si="6"/>
        <v>116.25519237652105</v>
      </c>
      <c r="H54" s="28">
        <f t="shared" si="7"/>
        <v>45.661113727863643</v>
      </c>
    </row>
    <row r="55" spans="1:9" x14ac:dyDescent="0.25">
      <c r="A55" s="11"/>
      <c r="B55" s="24" t="s">
        <v>23</v>
      </c>
      <c r="C55" s="10">
        <v>2676254.3189300001</v>
      </c>
      <c r="D55" s="10">
        <v>3755179.2867900003</v>
      </c>
      <c r="E55" s="10">
        <v>2747557.5712000001</v>
      </c>
      <c r="G55" s="27">
        <f t="shared" si="6"/>
        <v>102.66429284263641</v>
      </c>
      <c r="H55" s="27">
        <f t="shared" si="7"/>
        <v>73.167147594400618</v>
      </c>
      <c r="I55" s="33"/>
    </row>
    <row r="56" spans="1:9" x14ac:dyDescent="0.25">
      <c r="A56" s="7">
        <v>8</v>
      </c>
      <c r="B56" s="21" t="s">
        <v>24</v>
      </c>
      <c r="C56" s="8">
        <v>3352.7071599999999</v>
      </c>
      <c r="D56" s="8">
        <v>13821.95233</v>
      </c>
      <c r="E56" s="8">
        <v>12226.820089999999</v>
      </c>
      <c r="G56" s="27">
        <f t="shared" si="6"/>
        <v>364.68499950947097</v>
      </c>
      <c r="H56" s="27">
        <f t="shared" si="7"/>
        <v>88.459428871434966</v>
      </c>
      <c r="I56" s="33"/>
    </row>
    <row r="57" spans="1:9" x14ac:dyDescent="0.25">
      <c r="A57" s="7">
        <v>9</v>
      </c>
      <c r="B57" s="21" t="s">
        <v>25</v>
      </c>
      <c r="C57" s="8">
        <v>83669.473429999998</v>
      </c>
      <c r="D57" s="8">
        <v>107660.93717999999</v>
      </c>
      <c r="E57" s="8">
        <v>105431.24614</v>
      </c>
      <c r="G57" s="27">
        <f t="shared" si="6"/>
        <v>126.00921437399323</v>
      </c>
      <c r="H57" s="27">
        <f t="shared" si="7"/>
        <v>97.928969319417931</v>
      </c>
      <c r="I57" s="33"/>
    </row>
    <row r="58" spans="1:9" x14ac:dyDescent="0.25">
      <c r="A58" s="11"/>
      <c r="B58" s="24" t="s">
        <v>26</v>
      </c>
      <c r="C58" s="10">
        <v>87022.180590000004</v>
      </c>
      <c r="D58" s="10">
        <v>121482.88950999999</v>
      </c>
      <c r="E58" s="10">
        <v>117658.06623</v>
      </c>
      <c r="G58" s="27">
        <f t="shared" si="6"/>
        <v>135.20468624469342</v>
      </c>
      <c r="H58" s="27">
        <f t="shared" si="7"/>
        <v>96.851553913948393</v>
      </c>
      <c r="I58" s="33"/>
    </row>
    <row r="59" spans="1:9" x14ac:dyDescent="0.25">
      <c r="A59" s="12"/>
      <c r="B59" s="13"/>
      <c r="C59" s="14"/>
      <c r="D59" s="14"/>
      <c r="E59" s="14"/>
      <c r="G59" s="27" t="s">
        <v>34</v>
      </c>
      <c r="H59" s="27" t="s">
        <v>34</v>
      </c>
    </row>
    <row r="60" spans="1:9" x14ac:dyDescent="0.25">
      <c r="A60" s="15"/>
      <c r="B60" s="25" t="s">
        <v>27</v>
      </c>
      <c r="C60" s="26">
        <v>2763276.4995200001</v>
      </c>
      <c r="D60" s="26">
        <v>3876662.1763000004</v>
      </c>
      <c r="E60" s="26">
        <v>2865215.6374300001</v>
      </c>
      <c r="G60" s="27">
        <f t="shared" ref="G60" si="8">E60*100/C60</f>
        <v>103.6890675952156</v>
      </c>
      <c r="H60" s="27">
        <f t="shared" ref="H60" si="9">E60*100/D60</f>
        <v>73.909345388579766</v>
      </c>
    </row>
    <row r="63" spans="1:9" x14ac:dyDescent="0.25">
      <c r="A63" s="34" t="s">
        <v>5</v>
      </c>
      <c r="B63" s="36" t="s">
        <v>6</v>
      </c>
      <c r="C63" s="17" t="s">
        <v>7</v>
      </c>
      <c r="D63" s="17" t="s">
        <v>8</v>
      </c>
      <c r="E63" s="6" t="s">
        <v>9</v>
      </c>
    </row>
    <row r="64" spans="1:9" x14ac:dyDescent="0.25">
      <c r="A64" s="34"/>
      <c r="B64" s="37"/>
      <c r="C64" s="17" t="s">
        <v>10</v>
      </c>
      <c r="D64" s="17" t="s">
        <v>11</v>
      </c>
      <c r="E64" s="6" t="s">
        <v>12</v>
      </c>
    </row>
    <row r="65" spans="1:8" x14ac:dyDescent="0.25">
      <c r="A65" s="35"/>
      <c r="B65" s="38"/>
      <c r="C65" s="17"/>
      <c r="D65" s="17"/>
      <c r="E65" s="6" t="s">
        <v>13</v>
      </c>
      <c r="G65" t="s">
        <v>32</v>
      </c>
      <c r="H65" t="s">
        <v>33</v>
      </c>
    </row>
    <row r="66" spans="1:8" x14ac:dyDescent="0.25">
      <c r="A66" s="18">
        <v>2023</v>
      </c>
      <c r="B66" s="19"/>
      <c r="C66" s="16"/>
      <c r="D66" s="16"/>
      <c r="E66" s="20"/>
    </row>
    <row r="67" spans="1:8" x14ac:dyDescent="0.25">
      <c r="A67" s="7">
        <v>1</v>
      </c>
      <c r="B67" s="21" t="s">
        <v>14</v>
      </c>
      <c r="C67" s="8">
        <v>989838.95680000004</v>
      </c>
      <c r="D67" s="8">
        <v>1066984.37757</v>
      </c>
      <c r="E67" s="8">
        <v>987903.43403</v>
      </c>
      <c r="G67" s="27">
        <f>E67*100/C67</f>
        <v>99.804460841159724</v>
      </c>
      <c r="H67" s="27">
        <f>E67*100/D67</f>
        <v>92.588369126818648</v>
      </c>
    </row>
    <row r="68" spans="1:8" x14ac:dyDescent="0.25">
      <c r="A68" s="7">
        <v>2</v>
      </c>
      <c r="B68" s="21" t="s">
        <v>15</v>
      </c>
      <c r="C68" s="8">
        <v>1059995.4615</v>
      </c>
      <c r="D68" s="8">
        <v>1245805.26792</v>
      </c>
      <c r="E68" s="8">
        <v>1066909.82543</v>
      </c>
      <c r="G68" s="27">
        <f t="shared" ref="G68:G79" si="10">E68*100/C68</f>
        <v>100.65230127685787</v>
      </c>
      <c r="H68" s="27">
        <f t="shared" ref="H68:H79" si="11">E68*100/D68</f>
        <v>85.640176109651193</v>
      </c>
    </row>
    <row r="69" spans="1:8" x14ac:dyDescent="0.25">
      <c r="A69" s="7">
        <v>3</v>
      </c>
      <c r="B69" s="21" t="s">
        <v>16</v>
      </c>
      <c r="C69" s="8">
        <v>14904.72638</v>
      </c>
      <c r="D69" s="8">
        <v>18842.153569999999</v>
      </c>
      <c r="E69" s="8">
        <v>16742.028829999999</v>
      </c>
      <c r="G69" s="27">
        <f t="shared" si="10"/>
        <v>112.32697872579126</v>
      </c>
      <c r="H69" s="27">
        <f t="shared" si="11"/>
        <v>88.85411515091478</v>
      </c>
    </row>
    <row r="70" spans="1:8" x14ac:dyDescent="0.25">
      <c r="A70" s="7">
        <v>4</v>
      </c>
      <c r="B70" s="21" t="s">
        <v>17</v>
      </c>
      <c r="C70" s="8">
        <v>204446.94618</v>
      </c>
      <c r="D70" s="8">
        <v>237308.23275</v>
      </c>
      <c r="E70" s="8">
        <v>208658.12557</v>
      </c>
      <c r="G70" s="27">
        <f t="shared" si="10"/>
        <v>102.05979080083318</v>
      </c>
      <c r="H70" s="27">
        <f t="shared" si="11"/>
        <v>87.92704878040098</v>
      </c>
    </row>
    <row r="71" spans="1:8" x14ac:dyDescent="0.25">
      <c r="A71" s="7">
        <v>5</v>
      </c>
      <c r="B71" s="21" t="s">
        <v>18</v>
      </c>
      <c r="C71" s="8">
        <v>8232.8493799999997</v>
      </c>
      <c r="D71" s="8">
        <v>4011.2416600000001</v>
      </c>
      <c r="E71" s="8">
        <v>0</v>
      </c>
      <c r="G71" s="27">
        <f t="shared" si="10"/>
        <v>0</v>
      </c>
      <c r="H71" s="27">
        <f t="shared" si="11"/>
        <v>0</v>
      </c>
    </row>
    <row r="72" spans="1:8" x14ac:dyDescent="0.25">
      <c r="A72" s="9"/>
      <c r="B72" s="22" t="s">
        <v>19</v>
      </c>
      <c r="C72" s="10">
        <v>2277418.9402399999</v>
      </c>
      <c r="D72" s="10">
        <v>2572951.2734699999</v>
      </c>
      <c r="E72" s="10">
        <v>2280213.4138599997</v>
      </c>
      <c r="G72" s="28">
        <f t="shared" si="10"/>
        <v>100.12270353823023</v>
      </c>
      <c r="H72" s="28">
        <f t="shared" si="11"/>
        <v>88.622487233689412</v>
      </c>
    </row>
    <row r="73" spans="1:8" x14ac:dyDescent="0.25">
      <c r="A73" s="7">
        <v>6</v>
      </c>
      <c r="B73" s="21" t="s">
        <v>20</v>
      </c>
      <c r="C73" s="8">
        <v>539267.07143000001</v>
      </c>
      <c r="D73" s="8">
        <v>1383727.8580700001</v>
      </c>
      <c r="E73" s="8">
        <v>654192.30423000001</v>
      </c>
      <c r="G73" s="27">
        <f t="shared" si="10"/>
        <v>121.3113759190316</v>
      </c>
      <c r="H73" s="27">
        <f t="shared" si="11"/>
        <v>47.277526459751719</v>
      </c>
    </row>
    <row r="74" spans="1:8" x14ac:dyDescent="0.25">
      <c r="A74" s="7">
        <v>7</v>
      </c>
      <c r="B74" s="21" t="s">
        <v>21</v>
      </c>
      <c r="C74" s="8">
        <v>33537.272210000003</v>
      </c>
      <c r="D74" s="8">
        <v>76469.282019999999</v>
      </c>
      <c r="E74" s="8">
        <v>52476.558810000002</v>
      </c>
      <c r="G74" s="27">
        <f t="shared" si="10"/>
        <v>156.47235255571192</v>
      </c>
      <c r="H74" s="27">
        <f t="shared" si="11"/>
        <v>68.624364481773384</v>
      </c>
    </row>
    <row r="75" spans="1:8" x14ac:dyDescent="0.25">
      <c r="A75" s="11"/>
      <c r="B75" s="23" t="s">
        <v>22</v>
      </c>
      <c r="C75" s="10">
        <v>572804.34363999998</v>
      </c>
      <c r="D75" s="10">
        <v>1460197.1400900001</v>
      </c>
      <c r="E75" s="10">
        <v>706668.86303999997</v>
      </c>
      <c r="G75" s="28">
        <f t="shared" si="10"/>
        <v>123.3700251903348</v>
      </c>
      <c r="H75" s="28">
        <f t="shared" si="11"/>
        <v>48.395442206964191</v>
      </c>
    </row>
    <row r="76" spans="1:8" x14ac:dyDescent="0.25">
      <c r="A76" s="11"/>
      <c r="B76" s="24" t="s">
        <v>23</v>
      </c>
      <c r="C76" s="10">
        <v>2850223.28388</v>
      </c>
      <c r="D76" s="10">
        <v>4033148.4135600002</v>
      </c>
      <c r="E76" s="10">
        <v>2986882.2768999999</v>
      </c>
      <c r="G76" s="27">
        <f t="shared" si="10"/>
        <v>104.79467674665707</v>
      </c>
      <c r="H76" s="27">
        <f t="shared" si="11"/>
        <v>74.058327902283253</v>
      </c>
    </row>
    <row r="77" spans="1:8" x14ac:dyDescent="0.25">
      <c r="A77" s="7">
        <v>8</v>
      </c>
      <c r="B77" s="21" t="s">
        <v>24</v>
      </c>
      <c r="C77" s="8">
        <v>3273.5961699999998</v>
      </c>
      <c r="D77" s="8">
        <v>3633.2234400000002</v>
      </c>
      <c r="E77" s="8">
        <v>1946.0945300000001</v>
      </c>
      <c r="G77" s="27">
        <f t="shared" si="10"/>
        <v>59.448216241039901</v>
      </c>
      <c r="H77" s="27">
        <f t="shared" si="11"/>
        <v>53.563854856116421</v>
      </c>
    </row>
    <row r="78" spans="1:8" x14ac:dyDescent="0.25">
      <c r="A78" s="7">
        <v>9</v>
      </c>
      <c r="B78" s="21" t="s">
        <v>25</v>
      </c>
      <c r="C78" s="8">
        <v>78578.97279</v>
      </c>
      <c r="D78" s="8">
        <v>92600.941529999996</v>
      </c>
      <c r="E78" s="8">
        <v>87592.248359999998</v>
      </c>
      <c r="G78" s="27">
        <f t="shared" si="10"/>
        <v>111.47034028312855</v>
      </c>
      <c r="H78" s="27">
        <f t="shared" si="11"/>
        <v>94.591099089011607</v>
      </c>
    </row>
    <row r="79" spans="1:8" x14ac:dyDescent="0.25">
      <c r="A79" s="11"/>
      <c r="B79" s="24" t="s">
        <v>26</v>
      </c>
      <c r="C79" s="10">
        <v>81852.568960000004</v>
      </c>
      <c r="D79" s="10">
        <v>96234.164969999998</v>
      </c>
      <c r="E79" s="10">
        <v>89538.34289</v>
      </c>
      <c r="G79" s="27">
        <f t="shared" si="10"/>
        <v>109.3897772881825</v>
      </c>
      <c r="H79" s="27">
        <f t="shared" si="11"/>
        <v>93.042157032185671</v>
      </c>
    </row>
    <row r="80" spans="1:8" x14ac:dyDescent="0.25">
      <c r="A80" s="12"/>
      <c r="B80" s="13"/>
      <c r="C80" s="14"/>
      <c r="D80" s="14"/>
      <c r="E80" s="14"/>
      <c r="G80" s="27" t="s">
        <v>34</v>
      </c>
      <c r="H80" s="27" t="s">
        <v>34</v>
      </c>
    </row>
    <row r="81" spans="1:8" x14ac:dyDescent="0.25">
      <c r="A81" s="15"/>
      <c r="B81" s="25" t="s">
        <v>27</v>
      </c>
      <c r="C81" s="26">
        <v>2932075.8528399998</v>
      </c>
      <c r="D81" s="26">
        <v>4129382.5785300001</v>
      </c>
      <c r="E81" s="26">
        <v>3076420.6197899999</v>
      </c>
      <c r="G81" s="27">
        <f t="shared" ref="G81" si="12">E81*100/C81</f>
        <v>104.92295473223136</v>
      </c>
      <c r="H81" s="27">
        <f t="shared" ref="H81" si="13">E81*100/D81</f>
        <v>74.500741001458877</v>
      </c>
    </row>
  </sheetData>
  <mergeCells count="8">
    <mergeCell ref="A63:A65"/>
    <mergeCell ref="B63:B65"/>
    <mergeCell ref="A1:A3"/>
    <mergeCell ref="B1:B3"/>
    <mergeCell ref="A21:A23"/>
    <mergeCell ref="B21:B23"/>
    <mergeCell ref="A42:A44"/>
    <mergeCell ref="B42:B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2CAA4-85C0-4A4B-BEA3-06781066A65A}">
  <dimension ref="A1:K69"/>
  <sheetViews>
    <sheetView topLeftCell="A30" workbookViewId="0">
      <selection activeCell="E60" sqref="E60"/>
    </sheetView>
  </sheetViews>
  <sheetFormatPr baseColWidth="10" defaultRowHeight="15" x14ac:dyDescent="0.25"/>
  <cols>
    <col min="2" max="2" width="22.85546875" customWidth="1"/>
    <col min="3" max="3" width="21.140625" customWidth="1"/>
    <col min="4" max="4" width="29" customWidth="1"/>
  </cols>
  <sheetData>
    <row r="1" spans="1:11" ht="28.5" customHeight="1" x14ac:dyDescent="0.25">
      <c r="A1" s="1" t="s">
        <v>35</v>
      </c>
      <c r="B1" s="1"/>
      <c r="C1" s="1"/>
      <c r="D1" s="1"/>
      <c r="E1" s="1"/>
      <c r="F1" s="1"/>
      <c r="G1" s="1"/>
      <c r="H1" s="1"/>
      <c r="I1" s="1"/>
      <c r="J1" s="2"/>
      <c r="K1" s="2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2"/>
      <c r="K3" s="2"/>
    </row>
    <row r="4" spans="1:11" x14ac:dyDescent="0.25">
      <c r="A4" s="3" t="s">
        <v>31</v>
      </c>
      <c r="B4" s="3"/>
      <c r="C4" s="3"/>
      <c r="D4" s="3"/>
      <c r="E4" s="3"/>
      <c r="F4" s="3"/>
      <c r="G4" s="3"/>
      <c r="H4" s="3"/>
      <c r="I4" s="3"/>
      <c r="J4" s="2"/>
      <c r="K4" s="2"/>
    </row>
    <row r="5" spans="1:11" x14ac:dyDescent="0.25">
      <c r="A5" s="3" t="s">
        <v>36</v>
      </c>
      <c r="B5" s="3"/>
      <c r="C5" s="3"/>
      <c r="D5" s="3"/>
      <c r="E5" s="3"/>
      <c r="F5" s="3"/>
      <c r="G5" s="3"/>
      <c r="H5" s="3"/>
      <c r="I5" s="3"/>
      <c r="J5" s="2"/>
      <c r="K5" s="2"/>
    </row>
    <row r="6" spans="1:11" x14ac:dyDescent="0.25">
      <c r="A6" s="3" t="s">
        <v>0</v>
      </c>
      <c r="B6" s="3"/>
      <c r="C6" s="3"/>
      <c r="D6" s="3"/>
      <c r="E6" s="3"/>
      <c r="F6" s="3"/>
      <c r="G6" s="3"/>
      <c r="H6" s="3"/>
      <c r="I6" s="3"/>
      <c r="J6" s="2"/>
      <c r="K6" s="2"/>
    </row>
    <row r="7" spans="1:1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ht="20.25" customHeight="1" x14ac:dyDescent="0.25">
      <c r="A30" s="2" t="s">
        <v>28</v>
      </c>
      <c r="B30" s="2"/>
      <c r="C30" s="2"/>
      <c r="D30" s="2"/>
      <c r="E30" s="2"/>
      <c r="F30" s="2"/>
      <c r="G30" s="2"/>
      <c r="H30" s="2"/>
      <c r="I30" s="2"/>
      <c r="J30" s="2"/>
      <c r="K30" s="2"/>
    </row>
    <row r="37" spans="1:5" ht="23.25" x14ac:dyDescent="0.35">
      <c r="A37" s="30" t="s">
        <v>37</v>
      </c>
      <c r="B37" s="30"/>
      <c r="C37" s="30"/>
      <c r="D37" s="30"/>
      <c r="E37" s="30"/>
    </row>
    <row r="39" spans="1:5" x14ac:dyDescent="0.25">
      <c r="B39" t="s">
        <v>2</v>
      </c>
      <c r="C39" t="s">
        <v>4</v>
      </c>
      <c r="D39" t="s">
        <v>3</v>
      </c>
    </row>
    <row r="40" spans="1:5" x14ac:dyDescent="0.25">
      <c r="A40">
        <v>2010</v>
      </c>
      <c r="B40" s="4">
        <v>2954.2159999999999</v>
      </c>
      <c r="C40" s="4"/>
      <c r="D40" s="5"/>
    </row>
    <row r="41" spans="1:5" x14ac:dyDescent="0.25">
      <c r="A41">
        <v>2011</v>
      </c>
      <c r="B41" s="4">
        <v>2594.98</v>
      </c>
      <c r="C41" s="4"/>
      <c r="D41" s="5"/>
    </row>
    <row r="42" spans="1:5" x14ac:dyDescent="0.25">
      <c r="A42">
        <v>2012</v>
      </c>
      <c r="B42" s="4">
        <v>2362.3890000000001</v>
      </c>
      <c r="C42" s="4"/>
      <c r="D42" s="5"/>
    </row>
    <row r="43" spans="1:5" x14ac:dyDescent="0.25">
      <c r="A43">
        <v>2013</v>
      </c>
      <c r="B43" s="26">
        <v>2209300.4842900001</v>
      </c>
      <c r="C43" s="26">
        <v>2462534.4053800004</v>
      </c>
      <c r="D43" s="26">
        <v>2067080.9292099997</v>
      </c>
    </row>
    <row r="44" spans="1:5" x14ac:dyDescent="0.25">
      <c r="A44">
        <v>2014</v>
      </c>
      <c r="B44" s="26">
        <v>2230001.36998</v>
      </c>
      <c r="C44" s="26">
        <v>2616999.56599</v>
      </c>
      <c r="D44" s="26">
        <v>2243846.61552</v>
      </c>
    </row>
    <row r="45" spans="1:5" x14ac:dyDescent="0.25">
      <c r="A45">
        <v>2015</v>
      </c>
      <c r="B45" s="26">
        <v>2260019.42264</v>
      </c>
      <c r="C45" s="26">
        <v>2598369.5625199997</v>
      </c>
      <c r="D45" s="26">
        <v>2220814.2708800002</v>
      </c>
    </row>
    <row r="46" spans="1:5" x14ac:dyDescent="0.25">
      <c r="A46">
        <v>2016</v>
      </c>
      <c r="B46" s="26">
        <v>2307728.0469300002</v>
      </c>
      <c r="C46" s="26">
        <v>2656365.3571900004</v>
      </c>
      <c r="D46" s="26">
        <v>2190718.3650200004</v>
      </c>
    </row>
    <row r="47" spans="1:5" x14ac:dyDescent="0.25">
      <c r="A47">
        <v>2017</v>
      </c>
      <c r="B47" s="26">
        <v>2348462.1152900001</v>
      </c>
      <c r="C47" s="26">
        <v>2772717.52263</v>
      </c>
      <c r="D47" s="26">
        <v>2263368.1378699997</v>
      </c>
    </row>
    <row r="48" spans="1:5" x14ac:dyDescent="0.25">
      <c r="A48">
        <v>2018</v>
      </c>
      <c r="B48" s="26">
        <v>2410115.5077499999</v>
      </c>
      <c r="C48" s="26">
        <v>2954563.3011600003</v>
      </c>
      <c r="D48" s="26">
        <v>2330278.6843800005</v>
      </c>
    </row>
    <row r="49" spans="1:4" x14ac:dyDescent="0.25">
      <c r="A49">
        <v>2019</v>
      </c>
      <c r="B49" s="26">
        <v>2439351.6907199998</v>
      </c>
      <c r="C49" s="26">
        <v>2996974.18713</v>
      </c>
      <c r="D49" s="26">
        <v>2445477.5745900003</v>
      </c>
    </row>
    <row r="50" spans="1:4" x14ac:dyDescent="0.25">
      <c r="A50">
        <v>2020</v>
      </c>
      <c r="B50" s="26">
        <v>2500975.40766</v>
      </c>
      <c r="C50" s="26">
        <v>2986224.6582499999</v>
      </c>
      <c r="D50" s="26">
        <v>2258985.8608499998</v>
      </c>
    </row>
    <row r="51" spans="1:4" x14ac:dyDescent="0.25">
      <c r="A51">
        <v>2021</v>
      </c>
      <c r="B51" s="26">
        <v>2622961.8759399997</v>
      </c>
      <c r="C51" s="26">
        <v>3510739.0339399995</v>
      </c>
      <c r="D51" s="26">
        <v>2623891.5025300002</v>
      </c>
    </row>
    <row r="52" spans="1:4" x14ac:dyDescent="0.25">
      <c r="A52">
        <v>2022</v>
      </c>
      <c r="B52" s="26">
        <v>2763276.4995200001</v>
      </c>
      <c r="C52" s="26">
        <v>3876662.1763000004</v>
      </c>
      <c r="D52" s="26">
        <v>2865215.6374300001</v>
      </c>
    </row>
    <row r="53" spans="1:4" x14ac:dyDescent="0.25">
      <c r="A53">
        <v>2023</v>
      </c>
      <c r="B53" s="26">
        <v>2932075.8528399998</v>
      </c>
      <c r="C53" s="26">
        <v>4129382.5785300001</v>
      </c>
      <c r="D53" s="26">
        <v>3076420.6197899999</v>
      </c>
    </row>
    <row r="54" spans="1:4" x14ac:dyDescent="0.25">
      <c r="B54" s="26"/>
      <c r="C54" s="26"/>
      <c r="D54" s="26"/>
    </row>
    <row r="55" spans="1:4" x14ac:dyDescent="0.25">
      <c r="B55" s="26"/>
      <c r="C55" s="26"/>
      <c r="D55" s="26"/>
    </row>
    <row r="57" spans="1:4" ht="58.5" customHeight="1" x14ac:dyDescent="0.25">
      <c r="B57" s="29" t="s">
        <v>29</v>
      </c>
      <c r="C57" s="29" t="s">
        <v>30</v>
      </c>
    </row>
    <row r="58" spans="1:4" x14ac:dyDescent="0.25">
      <c r="A58">
        <v>2016</v>
      </c>
      <c r="B58" s="27">
        <f t="shared" ref="B58:B64" si="0">D46*100/B46</f>
        <v>94.929658974953341</v>
      </c>
      <c r="C58" s="27">
        <f t="shared" ref="C58:C64" si="1">(D46*100/C46)</f>
        <v>82.470521575293461</v>
      </c>
    </row>
    <row r="59" spans="1:4" x14ac:dyDescent="0.25">
      <c r="A59">
        <v>2017</v>
      </c>
      <c r="B59" s="27">
        <f t="shared" si="0"/>
        <v>96.376608467899743</v>
      </c>
      <c r="C59" s="27">
        <f t="shared" si="1"/>
        <v>81.629957592042473</v>
      </c>
    </row>
    <row r="60" spans="1:4" x14ac:dyDescent="0.25">
      <c r="A60">
        <v>2018</v>
      </c>
      <c r="B60" s="27">
        <f t="shared" si="0"/>
        <v>96.687427506554144</v>
      </c>
      <c r="C60" s="27">
        <f t="shared" si="1"/>
        <v>78.870494447186246</v>
      </c>
    </row>
    <row r="61" spans="1:4" x14ac:dyDescent="0.25">
      <c r="A61">
        <v>2019</v>
      </c>
      <c r="B61" s="27">
        <f t="shared" si="0"/>
        <v>100.25112753906315</v>
      </c>
      <c r="C61" s="27">
        <f t="shared" si="1"/>
        <v>81.598219467210996</v>
      </c>
    </row>
    <row r="62" spans="1:4" x14ac:dyDescent="0.25">
      <c r="A62">
        <v>2020</v>
      </c>
      <c r="B62" s="27">
        <f t="shared" si="0"/>
        <v>90.324193270000436</v>
      </c>
      <c r="C62" s="27">
        <f t="shared" si="1"/>
        <v>75.646882581628006</v>
      </c>
    </row>
    <row r="63" spans="1:4" x14ac:dyDescent="0.25">
      <c r="A63">
        <v>2021</v>
      </c>
      <c r="B63" s="27">
        <f t="shared" si="0"/>
        <v>100.03544186434915</v>
      </c>
      <c r="C63" s="27">
        <f t="shared" si="1"/>
        <v>74.739007290589853</v>
      </c>
    </row>
    <row r="64" spans="1:4" x14ac:dyDescent="0.25">
      <c r="A64">
        <v>2022</v>
      </c>
      <c r="B64" s="27">
        <f t="shared" si="0"/>
        <v>103.6890675952156</v>
      </c>
      <c r="C64" s="27">
        <f t="shared" si="1"/>
        <v>73.909345388579766</v>
      </c>
    </row>
    <row r="65" spans="1:3" x14ac:dyDescent="0.25">
      <c r="A65">
        <v>2023</v>
      </c>
      <c r="B65" s="27">
        <f t="shared" ref="B65" si="2">D53*100/B53</f>
        <v>104.92295473223136</v>
      </c>
      <c r="C65" s="27">
        <f t="shared" ref="C65" si="3">(D53*100/C53)</f>
        <v>74.500741001458877</v>
      </c>
    </row>
    <row r="66" spans="1:3" x14ac:dyDescent="0.25">
      <c r="B66" s="27"/>
      <c r="C66" s="27"/>
    </row>
    <row r="68" spans="1:3" x14ac:dyDescent="0.25">
      <c r="A68">
        <v>2013</v>
      </c>
      <c r="B68" s="27">
        <f>D43*100/B43</f>
        <v>93.562688457667846</v>
      </c>
      <c r="C68" s="27">
        <f>(D43*100/C43)</f>
        <v>83.941199956189962</v>
      </c>
    </row>
    <row r="69" spans="1:3" x14ac:dyDescent="0.25">
      <c r="A69">
        <v>2014</v>
      </c>
      <c r="B69" s="27">
        <f>D44*100/B44</f>
        <v>100.62086264727829</v>
      </c>
      <c r="C69" s="27">
        <f>(D44*100/C44)</f>
        <v>85.741191732722427</v>
      </c>
    </row>
  </sheetData>
  <phoneticPr fontId="2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 1.8.2-10</vt:lpstr>
      <vt:lpstr>Hoja2</vt:lpstr>
      <vt:lpstr>BaseDatos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2024-01-18T08:23:45Z</cp:lastPrinted>
  <dcterms:created xsi:type="dcterms:W3CDTF">2014-09-09T11:15:00Z</dcterms:created>
  <dcterms:modified xsi:type="dcterms:W3CDTF">2025-01-22T14:14:29Z</dcterms:modified>
</cp:coreProperties>
</file>