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Cuadros y Gráficos\Gráficos\1.8\1.8.2\"/>
    </mc:Choice>
  </mc:AlternateContent>
  <xr:revisionPtr revIDLastSave="0" documentId="13_ncr:1_{95E74F0B-B806-4059-A607-E43519A5C94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12" sheetId="20" r:id="rId1"/>
    <sheet name="Hoja1" sheetId="17" r:id="rId2"/>
  </sheets>
  <definedNames>
    <definedName name="_xlnm.Print_Area" localSheetId="0">'G 1.8.2-12'!$A$1:$H$25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7" l="1"/>
  <c r="B17" i="17" s="1"/>
  <c r="C6" i="17"/>
  <c r="D6" i="17"/>
  <c r="D17" i="17" s="1"/>
  <c r="B7" i="17"/>
  <c r="B18" i="17" s="1"/>
  <c r="C7" i="17"/>
  <c r="D7" i="17"/>
  <c r="B8" i="17"/>
  <c r="C8" i="17"/>
  <c r="C19" i="17" s="1"/>
  <c r="D8" i="17"/>
  <c r="D19" i="17" s="1"/>
  <c r="B9" i="17"/>
  <c r="C9" i="17"/>
  <c r="D9" i="17"/>
  <c r="B10" i="17"/>
  <c r="B21" i="17" s="1"/>
  <c r="C10" i="17"/>
  <c r="D10" i="17"/>
  <c r="D21" i="17" s="1"/>
  <c r="B11" i="17"/>
  <c r="B22" i="17" s="1"/>
  <c r="C11" i="17"/>
  <c r="C20" i="17" s="1"/>
  <c r="D11" i="17"/>
  <c r="D5" i="17"/>
  <c r="D16" i="17" s="1"/>
  <c r="C5" i="17"/>
  <c r="B5" i="17"/>
  <c r="B16" i="17" s="1"/>
  <c r="D18" i="17"/>
  <c r="D20" i="17"/>
  <c r="D22" i="17"/>
  <c r="C18" i="17"/>
  <c r="C22" i="17"/>
  <c r="B19" i="17"/>
  <c r="B20" i="17"/>
  <c r="C21" i="17" l="1"/>
  <c r="C17" i="17"/>
  <c r="C16" i="17"/>
</calcChain>
</file>

<file path=xl/sharedStrings.xml><?xml version="1.0" encoding="utf-8"?>
<sst xmlns="http://schemas.openxmlformats.org/spreadsheetml/2006/main" count="83" uniqueCount="50">
  <si>
    <t xml:space="preserve"> (porcentaje)</t>
  </si>
  <si>
    <t>Grafico 1.8.2-12</t>
  </si>
  <si>
    <t>Deuda Pública</t>
  </si>
  <si>
    <t>Servicios públicos básicos</t>
  </si>
  <si>
    <t>Producción de bienes públicos de carácter preferente</t>
  </si>
  <si>
    <t>Actuaciones de carácter económico</t>
  </si>
  <si>
    <t>Actuaciones de carácter general</t>
  </si>
  <si>
    <t>Denominación</t>
  </si>
  <si>
    <t>&lt;= 5.000</t>
  </si>
  <si>
    <t>De 5.001 a 20.000</t>
  </si>
  <si>
    <t>De 20.001 a 50.000</t>
  </si>
  <si>
    <t>De 50.001 a 100.000</t>
  </si>
  <si>
    <t>&gt;= 100.001</t>
  </si>
  <si>
    <t>Total</t>
  </si>
  <si>
    <t>Habitantes</t>
  </si>
  <si>
    <t>Actuaciones de protección  y promoción social</t>
  </si>
  <si>
    <t>Menos de 20.000</t>
  </si>
  <si>
    <t>Más de 20.000</t>
  </si>
  <si>
    <t>Nota:        Cada gradación en el eje corresponde con un salto del 5%. En cuanto a la descripción de las cuatro políticas</t>
  </si>
  <si>
    <t xml:space="preserve">                   de gasto básicas, nos remitimos a la nota del cuadro 1.8.2-13.</t>
  </si>
  <si>
    <t>Fuente:     Elaboración propia a partir de datos del Ministerio de Hacienda.</t>
  </si>
  <si>
    <t>AYUNTAMIENTOS</t>
  </si>
  <si>
    <t>&gt;=100.001</t>
  </si>
  <si>
    <t>Ayuntamientos</t>
  </si>
  <si>
    <t>Seguridad y movilidad ciudadana</t>
  </si>
  <si>
    <t>Vivienda y urbanismo</t>
  </si>
  <si>
    <t>Bienestar comunitario</t>
  </si>
  <si>
    <t>Medio ambiente</t>
  </si>
  <si>
    <t>Pensiones</t>
  </si>
  <si>
    <t>Otras prestaciones económicas a favor de empleados</t>
  </si>
  <si>
    <t>Servicios Sociales y promoción social</t>
  </si>
  <si>
    <t>Fomento del Empleo</t>
  </si>
  <si>
    <t>Sanidad</t>
  </si>
  <si>
    <t>Educación</t>
  </si>
  <si>
    <t>Cultura</t>
  </si>
  <si>
    <t>Deporte</t>
  </si>
  <si>
    <t>Agricultura, Ganadería y Pesca</t>
  </si>
  <si>
    <t xml:space="preserve"> Industria y energía</t>
  </si>
  <si>
    <t>Comercio, turismo y pequeñas y medianas empresas</t>
  </si>
  <si>
    <t>Transporte público</t>
  </si>
  <si>
    <t xml:space="preserve"> Infraestructuras</t>
  </si>
  <si>
    <t>Investigación, desarrollo e innovación</t>
  </si>
  <si>
    <t>Otras actuaciones de carácter económico</t>
  </si>
  <si>
    <t>Órganos de gobierno</t>
  </si>
  <si>
    <t>Servicios de carácter general</t>
  </si>
  <si>
    <t>Administración financiera y tributaria</t>
  </si>
  <si>
    <t>Transferencias a otras Administraciones Públicas</t>
  </si>
  <si>
    <t>Total gastos</t>
  </si>
  <si>
    <t>CES. Informe de Situación Económica y Social de Castilla y León en 2024</t>
  </si>
  <si>
    <t>Clasificación funcional del gasto de los Ayuntamientos, por tamaño,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</si>
</sst>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Univers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Univers"/>
      <family val="2"/>
    </font>
    <font>
      <b/>
      <sz val="13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 style="double">
        <color indexed="9"/>
      </right>
      <top/>
      <bottom/>
      <diagonal/>
    </border>
    <border>
      <left style="thin">
        <color indexed="22"/>
      </left>
      <right/>
      <top/>
      <bottom/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/>
      <top/>
      <bottom/>
      <diagonal/>
    </border>
    <border>
      <left style="double">
        <color indexed="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/>
      <top/>
      <bottom style="double">
        <color indexed="9"/>
      </bottom>
      <diagonal/>
    </border>
    <border>
      <left/>
      <right/>
      <top/>
      <bottom style="double">
        <color indexed="9"/>
      </bottom>
      <diagonal/>
    </border>
    <border>
      <left/>
      <right style="thin">
        <color indexed="22"/>
      </right>
      <top/>
      <bottom style="double">
        <color indexed="9"/>
      </bottom>
      <diagonal/>
    </border>
    <border>
      <left/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/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6" fillId="0" borderId="0"/>
    <xf numFmtId="0" fontId="9" fillId="0" borderId="0"/>
    <xf numFmtId="0" fontId="4" fillId="0" borderId="0"/>
    <xf numFmtId="0" fontId="16" fillId="0" borderId="0"/>
  </cellStyleXfs>
  <cellXfs count="64">
    <xf numFmtId="0" fontId="0" fillId="0" borderId="0" xfId="0"/>
    <xf numFmtId="0" fontId="3" fillId="0" borderId="0" xfId="0" applyFont="1" applyAlignment="1">
      <alignment horizontal="justify" vertical="center"/>
    </xf>
    <xf numFmtId="3" fontId="8" fillId="6" borderId="1" xfId="5" applyNumberFormat="1" applyFont="1" applyFill="1" applyBorder="1" applyAlignment="1">
      <alignment horizontal="center"/>
    </xf>
    <xf numFmtId="3" fontId="8" fillId="6" borderId="2" xfId="5" applyNumberFormat="1" applyFont="1" applyFill="1" applyBorder="1" applyAlignment="1">
      <alignment horizontal="center"/>
    </xf>
    <xf numFmtId="3" fontId="8" fillId="5" borderId="6" xfId="4" applyNumberFormat="1" applyFont="1" applyFill="1" applyBorder="1" applyAlignment="1">
      <alignment horizontal="right" vertical="center"/>
    </xf>
    <xf numFmtId="3" fontId="8" fillId="5" borderId="4" xfId="4" applyNumberFormat="1" applyFont="1" applyFill="1" applyBorder="1" applyAlignment="1">
      <alignment horizontal="right" vertical="center"/>
    </xf>
    <xf numFmtId="3" fontId="8" fillId="5" borderId="8" xfId="4" applyNumberFormat="1" applyFont="1" applyFill="1" applyBorder="1" applyAlignment="1">
      <alignment horizontal="right" vertical="center"/>
    </xf>
    <xf numFmtId="0" fontId="7" fillId="0" borderId="3" xfId="4" applyFont="1" applyBorder="1"/>
    <xf numFmtId="0" fontId="8" fillId="5" borderId="10" xfId="5" applyFont="1" applyFill="1" applyBorder="1" applyAlignment="1">
      <alignment horizontal="left" vertical="center"/>
    </xf>
    <xf numFmtId="0" fontId="8" fillId="5" borderId="10" xfId="6" applyFont="1" applyFill="1" applyBorder="1" applyAlignment="1">
      <alignment horizontal="left" vertical="center"/>
    </xf>
    <xf numFmtId="0" fontId="8" fillId="5" borderId="11" xfId="6" applyFont="1" applyFill="1" applyBorder="1" applyAlignment="1">
      <alignment horizontal="left" vertical="center"/>
    </xf>
    <xf numFmtId="3" fontId="7" fillId="4" borderId="1" xfId="4" applyNumberFormat="1" applyFont="1" applyFill="1" applyBorder="1"/>
    <xf numFmtId="3" fontId="8" fillId="6" borderId="2" xfId="5" applyNumberFormat="1" applyFont="1" applyFill="1" applyBorder="1"/>
    <xf numFmtId="3" fontId="8" fillId="6" borderId="1" xfId="5" applyNumberFormat="1" applyFont="1" applyFill="1" applyBorder="1"/>
    <xf numFmtId="3" fontId="8" fillId="6" borderId="12" xfId="5" applyNumberFormat="1" applyFont="1" applyFill="1" applyBorder="1"/>
    <xf numFmtId="3" fontId="8" fillId="6" borderId="13" xfId="5" applyNumberFormat="1" applyFont="1" applyFill="1" applyBorder="1"/>
    <xf numFmtId="3" fontId="8" fillId="6" borderId="14" xfId="5" applyNumberFormat="1" applyFont="1" applyFill="1" applyBorder="1" applyAlignment="1">
      <alignment horizontal="center"/>
    </xf>
    <xf numFmtId="3" fontId="8" fillId="6" borderId="7" xfId="5" applyNumberFormat="1" applyFont="1" applyFill="1" applyBorder="1" applyAlignment="1">
      <alignment horizontal="center"/>
    </xf>
    <xf numFmtId="3" fontId="8" fillId="6" borderId="15" xfId="5" applyNumberFormat="1" applyFont="1" applyFill="1" applyBorder="1" applyAlignment="1">
      <alignment horizontal="center"/>
    </xf>
    <xf numFmtId="3" fontId="8" fillId="6" borderId="12" xfId="5" applyNumberFormat="1" applyFont="1" applyFill="1" applyBorder="1" applyAlignment="1">
      <alignment horizontal="center"/>
    </xf>
    <xf numFmtId="3" fontId="7" fillId="4" borderId="0" xfId="4" applyNumberFormat="1" applyFont="1" applyFill="1" applyAlignment="1">
      <alignment horizontal="left" vertical="top"/>
    </xf>
    <xf numFmtId="3" fontId="7" fillId="4" borderId="1" xfId="4" applyNumberFormat="1" applyFont="1" applyFill="1" applyBorder="1" applyAlignment="1">
      <alignment horizontal="left" vertical="top"/>
    </xf>
    <xf numFmtId="3" fontId="7" fillId="4" borderId="5" xfId="4" applyNumberFormat="1" applyFont="1" applyFill="1" applyBorder="1"/>
    <xf numFmtId="0" fontId="7" fillId="0" borderId="0" xfId="4" applyFont="1"/>
    <xf numFmtId="0" fontId="10" fillId="0" borderId="2" xfId="4" applyFont="1" applyBorder="1" applyAlignment="1">
      <alignment horizontal="center" vertical="center"/>
    </xf>
    <xf numFmtId="0" fontId="8" fillId="0" borderId="16" xfId="5" applyFont="1" applyBorder="1" applyAlignment="1">
      <alignment horizontal="left" vertical="center"/>
    </xf>
    <xf numFmtId="0" fontId="8" fillId="0" borderId="16" xfId="6" applyFont="1" applyBorder="1" applyAlignment="1">
      <alignment horizontal="left" vertical="center"/>
    </xf>
    <xf numFmtId="0" fontId="8" fillId="0" borderId="9" xfId="6" applyFont="1" applyBorder="1" applyAlignment="1">
      <alignment horizontal="left" vertical="center"/>
    </xf>
    <xf numFmtId="0" fontId="5" fillId="0" borderId="2" xfId="4" applyFont="1" applyBorder="1" applyAlignment="1">
      <alignment horizontal="center" vertical="center"/>
    </xf>
    <xf numFmtId="3" fontId="8" fillId="0" borderId="16" xfId="5" applyNumberFormat="1" applyFont="1" applyBorder="1" applyAlignment="1">
      <alignment horizontal="right" vertical="center"/>
    </xf>
    <xf numFmtId="4" fontId="8" fillId="0" borderId="16" xfId="5" applyNumberFormat="1" applyFont="1" applyBorder="1" applyAlignment="1">
      <alignment horizontal="right" vertical="center"/>
    </xf>
    <xf numFmtId="0" fontId="2" fillId="0" borderId="0" xfId="0" applyFont="1"/>
    <xf numFmtId="0" fontId="13" fillId="3" borderId="0" xfId="2" applyFont="1" applyAlignment="1">
      <alignment vertical="center"/>
    </xf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justify"/>
    </xf>
    <xf numFmtId="0" fontId="11" fillId="2" borderId="0" xfId="1" applyFont="1" applyAlignment="1">
      <alignment vertical="center"/>
    </xf>
    <xf numFmtId="0" fontId="1" fillId="2" borderId="0" xfId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/>
    <xf numFmtId="3" fontId="8" fillId="6" borderId="0" xfId="5" applyNumberFormat="1" applyFont="1" applyFill="1" applyAlignment="1">
      <alignment horizontal="center"/>
    </xf>
    <xf numFmtId="3" fontId="8" fillId="6" borderId="5" xfId="5" applyNumberFormat="1" applyFont="1" applyFill="1" applyBorder="1" applyAlignment="1">
      <alignment horizontal="center"/>
    </xf>
    <xf numFmtId="3" fontId="8" fillId="6" borderId="0" xfId="4" applyNumberFormat="1" applyFont="1" applyFill="1" applyAlignment="1">
      <alignment horizontal="center" vertical="center"/>
    </xf>
    <xf numFmtId="3" fontId="8" fillId="5" borderId="20" xfId="4" applyNumberFormat="1" applyFont="1" applyFill="1" applyBorder="1" applyAlignment="1">
      <alignment horizontal="right" vertical="center"/>
    </xf>
    <xf numFmtId="0" fontId="7" fillId="7" borderId="10" xfId="6" applyFont="1" applyFill="1" applyBorder="1" applyAlignment="1">
      <alignment horizontal="left" vertical="center"/>
    </xf>
    <xf numFmtId="3" fontId="8" fillId="4" borderId="20" xfId="4" applyNumberFormat="1" applyFont="1" applyFill="1" applyBorder="1" applyAlignment="1">
      <alignment horizontal="right" vertical="center"/>
    </xf>
    <xf numFmtId="3" fontId="8" fillId="4" borderId="4" xfId="4" applyNumberFormat="1" applyFont="1" applyFill="1" applyBorder="1" applyAlignment="1">
      <alignment horizontal="right" vertical="center"/>
    </xf>
    <xf numFmtId="3" fontId="7" fillId="4" borderId="8" xfId="4" applyNumberFormat="1" applyFont="1" applyFill="1" applyBorder="1" applyAlignment="1">
      <alignment horizontal="right" vertical="center"/>
    </xf>
    <xf numFmtId="0" fontId="7" fillId="7" borderId="10" xfId="5" applyFont="1" applyFill="1" applyBorder="1" applyAlignment="1">
      <alignment horizontal="left" vertical="center"/>
    </xf>
    <xf numFmtId="3" fontId="18" fillId="0" borderId="20" xfId="0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3" fontId="18" fillId="0" borderId="8" xfId="0" applyNumberFormat="1" applyFont="1" applyBorder="1" applyAlignment="1">
      <alignment horizontal="right" vertical="center"/>
    </xf>
    <xf numFmtId="3" fontId="18" fillId="4" borderId="20" xfId="0" applyNumberFormat="1" applyFont="1" applyFill="1" applyBorder="1" applyAlignment="1">
      <alignment horizontal="right" vertical="center"/>
    </xf>
    <xf numFmtId="3" fontId="18" fillId="4" borderId="4" xfId="0" applyNumberFormat="1" applyFont="1" applyFill="1" applyBorder="1" applyAlignment="1">
      <alignment horizontal="right" vertical="center"/>
    </xf>
    <xf numFmtId="3" fontId="18" fillId="4" borderId="8" xfId="0" applyNumberFormat="1" applyFont="1" applyFill="1" applyBorder="1" applyAlignment="1">
      <alignment horizontal="right" vertical="center"/>
    </xf>
    <xf numFmtId="3" fontId="8" fillId="4" borderId="8" xfId="4" applyNumberFormat="1" applyFont="1" applyFill="1" applyBorder="1" applyAlignment="1">
      <alignment horizontal="right" vertical="center"/>
    </xf>
    <xf numFmtId="0" fontId="8" fillId="4" borderId="21" xfId="6" applyFont="1" applyFill="1" applyBorder="1" applyAlignment="1">
      <alignment horizontal="left" vertical="center"/>
    </xf>
    <xf numFmtId="0" fontId="10" fillId="6" borderId="1" xfId="4" applyFont="1" applyFill="1" applyBorder="1" applyAlignment="1">
      <alignment horizontal="center" vertical="center"/>
    </xf>
    <xf numFmtId="3" fontId="8" fillId="6" borderId="17" xfId="5" applyNumberFormat="1" applyFont="1" applyFill="1" applyBorder="1" applyAlignment="1">
      <alignment horizontal="center"/>
    </xf>
    <xf numFmtId="3" fontId="8" fillId="6" borderId="18" xfId="5" applyNumberFormat="1" applyFont="1" applyFill="1" applyBorder="1" applyAlignment="1">
      <alignment horizontal="center"/>
    </xf>
    <xf numFmtId="3" fontId="8" fillId="6" borderId="19" xfId="5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</cellXfs>
  <cellStyles count="8">
    <cellStyle name="40% - Énfasis1" xfId="2" builtinId="31"/>
    <cellStyle name="Énfasis1" xfId="1" builtinId="29"/>
    <cellStyle name="Normal" xfId="0" builtinId="0"/>
    <cellStyle name="Normal 2" xfId="3" xr:uid="{756E5B86-3856-4060-AC14-878FEB149C52}"/>
    <cellStyle name="Normal 3" xfId="7" xr:uid="{C4936C70-8062-471A-8EAA-1C7DAC8E19B9}"/>
    <cellStyle name="Normal_83" xfId="4" xr:uid="{EA0B1F2B-E1D8-4A04-B586-22749948EBE9}"/>
    <cellStyle name="Normal_CENSOResumen(INTERNET)" xfId="5" xr:uid="{75D9EAC8-B7D0-4888-BE46-2A5305442B8F}"/>
    <cellStyle name="Normal_ModPtos2003" xfId="6" xr:uid="{9CFEC15F-2191-4F49-A4E7-DCE262A874AF}"/>
  </cellStyles>
  <dxfs count="0"/>
  <tableStyles count="1" defaultTableStyle="TableStyleMedium9" defaultPivotStyle="PivotStyleLight16">
    <tableStyle name="Invisible" pivot="0" table="0" count="0" xr9:uid="{DAD9AFAE-4592-48BB-8C3E-E4B1747258A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40465031443452"/>
          <c:y val="6.4340405725146432E-2"/>
          <c:w val="0.38739073592301798"/>
          <c:h val="0.82821457662619757"/>
        </c:manualLayout>
      </c:layout>
      <c:radarChart>
        <c:radarStyle val="marker"/>
        <c:varyColors val="0"/>
        <c:ser>
          <c:idx val="0"/>
          <c:order val="0"/>
          <c:tx>
            <c:strRef>
              <c:f>Hoja1!$A$16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Hoja1!$B$16:$D$16</c:f>
              <c:numCache>
                <c:formatCode>#,##0.00</c:formatCode>
                <c:ptCount val="3"/>
                <c:pt idx="0">
                  <c:v>1.1667359425996755</c:v>
                </c:pt>
                <c:pt idx="1">
                  <c:v>5.5761370879405145</c:v>
                </c:pt>
                <c:pt idx="2">
                  <c:v>3.3305447006568798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9-4CBD-94E5-97AC8E76F0A3}"/>
            </c:ext>
          </c:extLst>
        </c:ser>
        <c:ser>
          <c:idx val="1"/>
          <c:order val="1"/>
          <c:tx>
            <c:strRef>
              <c:f>Hoja1!$A$17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Hoja1!$B$17:$D$17</c:f>
              <c:numCache>
                <c:formatCode>#,##0.00</c:formatCode>
                <c:ptCount val="3"/>
                <c:pt idx="0">
                  <c:v>35.506134737998089</c:v>
                </c:pt>
                <c:pt idx="1">
                  <c:v>40.330547195625918</c:v>
                </c:pt>
                <c:pt idx="2">
                  <c:v>37.873600428736111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9-4CBD-94E5-97AC8E76F0A3}"/>
            </c:ext>
          </c:extLst>
        </c:ser>
        <c:ser>
          <c:idx val="2"/>
          <c:order val="2"/>
          <c:tx>
            <c:strRef>
              <c:f>Hoja1!$A$18</c:f>
              <c:strCache>
                <c:ptCount val="1"/>
                <c:pt idx="0">
                  <c:v>Actuaciones de protección 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Hoja1!$B$18:$D$18</c:f>
              <c:numCache>
                <c:formatCode>#,##0.00</c:formatCode>
                <c:ptCount val="3"/>
                <c:pt idx="0">
                  <c:v>6.4200596463502038</c:v>
                </c:pt>
                <c:pt idx="1">
                  <c:v>11.586005135397919</c:v>
                </c:pt>
                <c:pt idx="2">
                  <c:v>8.9551245507213615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A9-4CBD-94E5-97AC8E76F0A3}"/>
            </c:ext>
          </c:extLst>
        </c:ser>
        <c:ser>
          <c:idx val="3"/>
          <c:order val="3"/>
          <c:tx>
            <c:strRef>
              <c:f>Hoja1!$A$19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Hoja1!$B$19:$D$19</c:f>
              <c:numCache>
                <c:formatCode>#,##0.00</c:formatCode>
                <c:ptCount val="3"/>
                <c:pt idx="0">
                  <c:v>20.259850293785451</c:v>
                </c:pt>
                <c:pt idx="1">
                  <c:v>16.150261980534363</c:v>
                </c:pt>
                <c:pt idx="2">
                  <c:v>18.243167553631885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A9-4CBD-94E5-97AC8E76F0A3}"/>
            </c:ext>
          </c:extLst>
        </c:ser>
        <c:ser>
          <c:idx val="4"/>
          <c:order val="4"/>
          <c:tx>
            <c:strRef>
              <c:f>Hoja1!$A$20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Hoja1!$B$20:$D$20</c:f>
              <c:numCache>
                <c:formatCode>#,##0.00</c:formatCode>
                <c:ptCount val="3"/>
                <c:pt idx="0">
                  <c:v>6.4872911289266408</c:v>
                </c:pt>
                <c:pt idx="1">
                  <c:v>11.065038480194534</c:v>
                </c:pt>
                <c:pt idx="2">
                  <c:v>8.7337117843285803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A9-4CBD-94E5-97AC8E76F0A3}"/>
            </c:ext>
          </c:extLst>
        </c:ser>
        <c:ser>
          <c:idx val="5"/>
          <c:order val="5"/>
          <c:tx>
            <c:strRef>
              <c:f>Hoja1!$A$21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Hoja1!$B$15:$D$15</c:f>
              <c:strCache>
                <c:ptCount val="3"/>
                <c:pt idx="0">
                  <c:v>Menos de 20.000</c:v>
                </c:pt>
                <c:pt idx="1">
                  <c:v>Más de 20.000</c:v>
                </c:pt>
                <c:pt idx="2">
                  <c:v>Total</c:v>
                </c:pt>
              </c:strCache>
            </c:strRef>
          </c:cat>
          <c:val>
            <c:numRef>
              <c:f>Hoja1!$B$21:$D$21</c:f>
              <c:numCache>
                <c:formatCode>#,##0.00</c:formatCode>
                <c:ptCount val="3"/>
                <c:pt idx="0">
                  <c:v>30.159928250339945</c:v>
                </c:pt>
                <c:pt idx="1">
                  <c:v>15.292010120306754</c:v>
                </c:pt>
                <c:pt idx="2">
                  <c:v>22.863850981925186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A9-4CBD-94E5-97AC8E76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806088"/>
        <c:axId val="824805104"/>
      </c:radarChart>
      <c:catAx>
        <c:axId val="82480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4805104"/>
        <c:crosses val="autoZero"/>
        <c:auto val="1"/>
        <c:lblAlgn val="ctr"/>
        <c:lblOffset val="100"/>
        <c:noMultiLvlLbl val="0"/>
      </c:catAx>
      <c:valAx>
        <c:axId val="82480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480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274055937450068"/>
          <c:y val="0.81896435359373176"/>
          <c:w val="0.76987974525923109"/>
          <c:h val="0.16133121290873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</xdr:row>
      <xdr:rowOff>57150</xdr:rowOff>
    </xdr:from>
    <xdr:to>
      <xdr:col>8</xdr:col>
      <xdr:colOff>857250</xdr:colOff>
      <xdr:row>25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F9419B-3FBF-F097-2DA7-D29C5E67E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009650"/>
          <a:ext cx="7010400" cy="3857626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8</xdr:row>
      <xdr:rowOff>19050</xdr:rowOff>
    </xdr:from>
    <xdr:to>
      <xdr:col>18</xdr:col>
      <xdr:colOff>200023</xdr:colOff>
      <xdr:row>28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AFC222F-4D66-474D-8A3C-1ABF81D19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480B-F932-4D4C-9316-551E58A6FD8A}">
  <sheetPr>
    <pageSetUpPr fitToPage="1"/>
  </sheetPr>
  <dimension ref="A1:J39"/>
  <sheetViews>
    <sheetView tabSelected="1" workbookViewId="0">
      <selection activeCell="N22" sqref="N22"/>
    </sheetView>
  </sheetViews>
  <sheetFormatPr baseColWidth="10" defaultRowHeight="15" x14ac:dyDescent="0.25"/>
  <cols>
    <col min="5" max="5" width="13.5703125" customWidth="1"/>
    <col min="9" max="9" width="14.42578125" customWidth="1"/>
  </cols>
  <sheetData>
    <row r="1" spans="1:10" x14ac:dyDescent="0.25">
      <c r="A1" s="36" t="s">
        <v>48</v>
      </c>
      <c r="B1" s="37"/>
      <c r="C1" s="37"/>
      <c r="D1" s="37"/>
      <c r="E1" s="37"/>
      <c r="F1" s="37"/>
      <c r="G1" s="37"/>
      <c r="H1" s="37"/>
      <c r="I1" s="37"/>
      <c r="J1" s="31"/>
    </row>
    <row r="2" spans="1:10" x14ac:dyDescent="0.25">
      <c r="A2" s="38"/>
      <c r="B2" s="38"/>
      <c r="C2" s="38"/>
      <c r="D2" s="38"/>
      <c r="E2" s="38"/>
      <c r="F2" s="38"/>
      <c r="G2" s="38"/>
      <c r="H2" s="38"/>
      <c r="I2" s="38"/>
      <c r="J2" s="31"/>
    </row>
    <row r="3" spans="1:10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1"/>
    </row>
    <row r="4" spans="1:10" x14ac:dyDescent="0.25">
      <c r="A4" s="32" t="s">
        <v>49</v>
      </c>
      <c r="B4" s="32"/>
      <c r="C4" s="32"/>
      <c r="D4" s="32"/>
      <c r="E4" s="32"/>
      <c r="F4" s="32"/>
      <c r="G4" s="32"/>
      <c r="H4" s="32"/>
      <c r="I4" s="32"/>
      <c r="J4" s="31"/>
    </row>
    <row r="5" spans="1:10" x14ac:dyDescent="0.25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1"/>
    </row>
    <row r="6" spans="1:10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</row>
    <row r="23" spans="1:10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14.2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 ht="14.25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</row>
    <row r="27" spans="1:10" ht="14.25" customHeight="1" x14ac:dyDescent="0.25">
      <c r="A27" s="33" t="s">
        <v>18</v>
      </c>
      <c r="B27" s="34"/>
      <c r="C27" s="34"/>
      <c r="D27" s="34"/>
      <c r="E27" s="34"/>
      <c r="F27" s="31"/>
      <c r="G27" s="31"/>
      <c r="H27" s="31"/>
      <c r="I27" s="31"/>
      <c r="J27" s="31"/>
    </row>
    <row r="28" spans="1:10" ht="14.25" customHeight="1" x14ac:dyDescent="0.25">
      <c r="A28" s="33" t="s">
        <v>19</v>
      </c>
      <c r="B28" s="34"/>
      <c r="C28" s="34"/>
      <c r="D28" s="34"/>
      <c r="E28" s="34"/>
      <c r="F28" s="31"/>
      <c r="G28" s="31"/>
      <c r="H28" s="31"/>
      <c r="I28" s="31"/>
      <c r="J28" s="31"/>
    </row>
    <row r="29" spans="1:10" ht="19.5" customHeight="1" x14ac:dyDescent="0.25">
      <c r="A29" s="31" t="s">
        <v>20</v>
      </c>
      <c r="B29" s="31"/>
      <c r="C29" s="31"/>
      <c r="D29" s="31"/>
      <c r="E29" s="31"/>
      <c r="F29" s="31"/>
      <c r="G29" s="31"/>
      <c r="H29" s="31"/>
      <c r="I29" s="31"/>
      <c r="J29" s="31"/>
    </row>
    <row r="30" spans="1:10" x14ac:dyDescent="0.25">
      <c r="A30" s="31"/>
      <c r="B30" s="35"/>
      <c r="C30" s="31"/>
      <c r="D30" s="31"/>
      <c r="E30" s="31"/>
      <c r="F30" s="31"/>
      <c r="G30" s="31"/>
      <c r="H30" s="31"/>
      <c r="I30" s="31"/>
      <c r="J30" s="31"/>
    </row>
    <row r="31" spans="1:10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0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0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</row>
    <row r="35" spans="1:10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</row>
    <row r="36" spans="1:10" x14ac:dyDescent="0.25">
      <c r="A36" s="31"/>
      <c r="B36" s="31"/>
      <c r="C36" s="1"/>
      <c r="D36" s="31"/>
      <c r="E36" s="31"/>
      <c r="F36" s="31"/>
      <c r="G36" s="31"/>
      <c r="H36" s="31"/>
      <c r="I36" s="31"/>
      <c r="J36" s="31"/>
    </row>
    <row r="37" spans="1:10" x14ac:dyDescent="0.25">
      <c r="A37" s="31"/>
      <c r="B37" s="31"/>
      <c r="C37" s="1"/>
      <c r="D37" s="31"/>
      <c r="E37" s="31"/>
      <c r="F37" s="31"/>
      <c r="G37" s="31"/>
      <c r="H37" s="31"/>
      <c r="I37" s="31"/>
      <c r="J37" s="31"/>
    </row>
    <row r="38" spans="1:10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0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A6D7-0082-4B31-BF90-4CCB5FED11A2}">
  <dimension ref="A1:K62"/>
  <sheetViews>
    <sheetView workbookViewId="0">
      <selection activeCell="O36" sqref="O36"/>
    </sheetView>
  </sheetViews>
  <sheetFormatPr baseColWidth="10" defaultRowHeight="15" x14ac:dyDescent="0.25"/>
  <cols>
    <col min="1" max="1" width="40.5703125" customWidth="1"/>
    <col min="2" max="2" width="22.42578125" customWidth="1"/>
    <col min="3" max="3" width="16.28515625" customWidth="1"/>
    <col min="4" max="4" width="17.85546875" customWidth="1"/>
    <col min="5" max="5" width="11.5703125"/>
  </cols>
  <sheetData>
    <row r="1" spans="1:11" ht="44.25" customHeight="1" x14ac:dyDescent="0.3">
      <c r="A1" s="57" t="s">
        <v>7</v>
      </c>
      <c r="B1" s="61">
        <v>2024</v>
      </c>
      <c r="C1" s="62"/>
      <c r="D1" s="62"/>
      <c r="E1" s="63"/>
      <c r="F1" s="12"/>
      <c r="G1" s="13"/>
      <c r="H1" s="13"/>
      <c r="I1" s="13"/>
      <c r="J1" s="14"/>
      <c r="K1" s="15"/>
    </row>
    <row r="2" spans="1:11" ht="12" customHeight="1" x14ac:dyDescent="0.25">
      <c r="A2" s="57"/>
      <c r="B2" s="24"/>
      <c r="C2" s="24"/>
      <c r="D2" s="24"/>
      <c r="E2" s="24"/>
      <c r="F2" s="3" t="s">
        <v>8</v>
      </c>
      <c r="G2" s="2" t="s">
        <v>9</v>
      </c>
      <c r="H2" s="2" t="s">
        <v>10</v>
      </c>
      <c r="I2" s="3" t="s">
        <v>11</v>
      </c>
      <c r="J2" s="16" t="s">
        <v>12</v>
      </c>
      <c r="K2" s="19" t="s">
        <v>13</v>
      </c>
    </row>
    <row r="3" spans="1:11" ht="12" customHeight="1" x14ac:dyDescent="0.25">
      <c r="A3" s="57"/>
      <c r="B3" s="24"/>
      <c r="C3" s="24"/>
      <c r="D3" s="24"/>
      <c r="E3" s="24"/>
      <c r="F3" s="3" t="s">
        <v>14</v>
      </c>
      <c r="G3" s="2" t="s">
        <v>14</v>
      </c>
      <c r="H3" s="3" t="s">
        <v>14</v>
      </c>
      <c r="I3" s="2" t="s">
        <v>14</v>
      </c>
      <c r="J3" s="17" t="s">
        <v>14</v>
      </c>
      <c r="K3" s="18"/>
    </row>
    <row r="4" spans="1:11" ht="15" customHeight="1" x14ac:dyDescent="0.25">
      <c r="A4" s="7"/>
      <c r="B4" s="28" t="s">
        <v>16</v>
      </c>
      <c r="C4" s="28" t="s">
        <v>17</v>
      </c>
      <c r="D4" s="28" t="s">
        <v>13</v>
      </c>
      <c r="E4" s="23"/>
      <c r="F4" s="20"/>
      <c r="G4" s="21"/>
      <c r="H4" s="21"/>
      <c r="I4" s="11"/>
      <c r="J4" s="11"/>
      <c r="K4" s="22"/>
    </row>
    <row r="5" spans="1:11" ht="15" customHeight="1" x14ac:dyDescent="0.25">
      <c r="A5" s="8" t="s">
        <v>2</v>
      </c>
      <c r="B5" s="29">
        <f>F5+G5</f>
        <v>18279.722869999998</v>
      </c>
      <c r="C5" s="29">
        <f>H5+I5+J5</f>
        <v>84181.841049999988</v>
      </c>
      <c r="D5" s="29">
        <f>K5</f>
        <v>102461.56391999999</v>
      </c>
      <c r="E5" s="25"/>
      <c r="F5" s="43">
        <v>10426.152389999999</v>
      </c>
      <c r="G5" s="5">
        <v>7853.5704800000003</v>
      </c>
      <c r="H5" s="5">
        <v>13984.134669999999</v>
      </c>
      <c r="I5" s="5">
        <v>19169.36016</v>
      </c>
      <c r="J5" s="5">
        <v>51028.346219999999</v>
      </c>
      <c r="K5" s="6">
        <v>102461.56391999999</v>
      </c>
    </row>
    <row r="6" spans="1:11" ht="15" customHeight="1" x14ac:dyDescent="0.25">
      <c r="A6" s="8" t="s">
        <v>3</v>
      </c>
      <c r="B6" s="29">
        <f t="shared" ref="B6:B11" si="0">F6+G6</f>
        <v>556288.94207999995</v>
      </c>
      <c r="C6" s="29">
        <f t="shared" ref="C6:C11" si="1">H6+I6+J6</f>
        <v>608862.31094</v>
      </c>
      <c r="D6" s="29">
        <f t="shared" ref="D6:D11" si="2">K6</f>
        <v>1165151.2530199999</v>
      </c>
      <c r="E6" s="25"/>
      <c r="F6" s="43">
        <v>399415.56703999999</v>
      </c>
      <c r="G6" s="5">
        <v>156873.37504000001</v>
      </c>
      <c r="H6" s="5">
        <v>88805.321670000005</v>
      </c>
      <c r="I6" s="5">
        <v>174507.92937999999</v>
      </c>
      <c r="J6" s="5">
        <v>345549.05988999997</v>
      </c>
      <c r="K6" s="6">
        <v>1165151.2530199999</v>
      </c>
    </row>
    <row r="7" spans="1:11" ht="15" customHeight="1" x14ac:dyDescent="0.25">
      <c r="A7" s="9" t="s">
        <v>15</v>
      </c>
      <c r="B7" s="29">
        <f t="shared" si="0"/>
        <v>100585.66541</v>
      </c>
      <c r="C7" s="29">
        <f t="shared" si="1"/>
        <v>174911.63279</v>
      </c>
      <c r="D7" s="29">
        <f t="shared" si="2"/>
        <v>275497.29819999996</v>
      </c>
      <c r="E7" s="26"/>
      <c r="F7" s="43">
        <v>76065.101450000002</v>
      </c>
      <c r="G7" s="5">
        <v>24520.563959999999</v>
      </c>
      <c r="H7" s="5">
        <v>29430.743589999998</v>
      </c>
      <c r="I7" s="5">
        <v>41857.23141</v>
      </c>
      <c r="J7" s="5">
        <v>103623.65779</v>
      </c>
      <c r="K7" s="6">
        <v>275497.29819999996</v>
      </c>
    </row>
    <row r="8" spans="1:11" x14ac:dyDescent="0.25">
      <c r="A8" s="9" t="s">
        <v>4</v>
      </c>
      <c r="B8" s="29">
        <f t="shared" si="0"/>
        <v>317419.25078</v>
      </c>
      <c r="C8" s="29">
        <f t="shared" si="1"/>
        <v>243817.31753</v>
      </c>
      <c r="D8" s="29">
        <f t="shared" si="2"/>
        <v>561236.56831</v>
      </c>
      <c r="E8" s="26"/>
      <c r="F8" s="43">
        <v>222408.08484</v>
      </c>
      <c r="G8" s="5">
        <v>95011.165940000006</v>
      </c>
      <c r="H8" s="5">
        <v>44462.314109999999</v>
      </c>
      <c r="I8" s="5">
        <v>54527.185389999999</v>
      </c>
      <c r="J8" s="5">
        <v>144827.81802999999</v>
      </c>
      <c r="K8" s="6">
        <v>561236.56831</v>
      </c>
    </row>
    <row r="9" spans="1:11" x14ac:dyDescent="0.25">
      <c r="A9" s="9" t="s">
        <v>5</v>
      </c>
      <c r="B9" s="29">
        <f t="shared" si="0"/>
        <v>101639.00818</v>
      </c>
      <c r="C9" s="29">
        <f t="shared" si="1"/>
        <v>167046.70202</v>
      </c>
      <c r="D9" s="29">
        <f t="shared" si="2"/>
        <v>268685.71019999997</v>
      </c>
      <c r="E9" s="26"/>
      <c r="F9" s="43">
        <v>79853.50404</v>
      </c>
      <c r="G9" s="5">
        <v>21785.504140000001</v>
      </c>
      <c r="H9" s="5">
        <v>7728.2658700000002</v>
      </c>
      <c r="I9" s="5">
        <v>26565.88564</v>
      </c>
      <c r="J9" s="5">
        <v>132752.55051</v>
      </c>
      <c r="K9" s="6">
        <v>268685.71019999997</v>
      </c>
    </row>
    <row r="10" spans="1:11" x14ac:dyDescent="0.25">
      <c r="A10" s="9" t="s">
        <v>6</v>
      </c>
      <c r="B10" s="29">
        <f t="shared" si="0"/>
        <v>472527.76748000004</v>
      </c>
      <c r="C10" s="29">
        <f t="shared" si="1"/>
        <v>230860.45858999999</v>
      </c>
      <c r="D10" s="29">
        <f t="shared" si="2"/>
        <v>703388.22607000009</v>
      </c>
      <c r="E10" s="26"/>
      <c r="F10" s="43">
        <v>392109.86131000001</v>
      </c>
      <c r="G10" s="5">
        <v>80417.906170000002</v>
      </c>
      <c r="H10" s="5">
        <v>35065.65999</v>
      </c>
      <c r="I10" s="5">
        <v>46417.917459999997</v>
      </c>
      <c r="J10" s="5">
        <v>149376.88114000001</v>
      </c>
      <c r="K10" s="6">
        <v>703388.22607000009</v>
      </c>
    </row>
    <row r="11" spans="1:11" x14ac:dyDescent="0.25">
      <c r="A11" s="10" t="s">
        <v>13</v>
      </c>
      <c r="B11" s="29">
        <f t="shared" si="0"/>
        <v>1566740.3568</v>
      </c>
      <c r="C11" s="29">
        <f t="shared" si="1"/>
        <v>1509680.2629199999</v>
      </c>
      <c r="D11" s="29">
        <f t="shared" si="2"/>
        <v>3076420.6197199998</v>
      </c>
      <c r="E11" s="27"/>
      <c r="F11" s="4">
        <v>1180278.27107</v>
      </c>
      <c r="G11" s="4">
        <v>386462.08572999993</v>
      </c>
      <c r="H11" s="4">
        <v>219476.4399</v>
      </c>
      <c r="I11" s="4">
        <v>363045.50944000005</v>
      </c>
      <c r="J11" s="4">
        <v>927158.31357999984</v>
      </c>
      <c r="K11" s="4">
        <v>3076420.6197199998</v>
      </c>
    </row>
    <row r="15" spans="1:11" x14ac:dyDescent="0.25">
      <c r="A15" s="7"/>
      <c r="B15" s="28" t="s">
        <v>16</v>
      </c>
      <c r="C15" s="28" t="s">
        <v>17</v>
      </c>
      <c r="D15" s="28" t="s">
        <v>13</v>
      </c>
    </row>
    <row r="16" spans="1:11" x14ac:dyDescent="0.25">
      <c r="A16" s="8" t="s">
        <v>2</v>
      </c>
      <c r="B16" s="30">
        <f>B5*100/B$11</f>
        <v>1.1667359425996755</v>
      </c>
      <c r="C16" s="30">
        <f>C5*100/C$11</f>
        <v>5.5761370879405145</v>
      </c>
      <c r="D16" s="30">
        <f>D5*100/D$11</f>
        <v>3.3305447006568798</v>
      </c>
    </row>
    <row r="17" spans="1:7" x14ac:dyDescent="0.25">
      <c r="A17" s="8" t="s">
        <v>3</v>
      </c>
      <c r="B17" s="30">
        <f t="shared" ref="B17:C22" si="3">B6*100/B$11</f>
        <v>35.506134737998089</v>
      </c>
      <c r="C17" s="30">
        <f t="shared" si="3"/>
        <v>40.330547195625918</v>
      </c>
      <c r="D17" s="30">
        <f t="shared" ref="D17" si="4">D6*100/D$11</f>
        <v>37.873600428736111</v>
      </c>
    </row>
    <row r="18" spans="1:7" x14ac:dyDescent="0.25">
      <c r="A18" s="9" t="s">
        <v>15</v>
      </c>
      <c r="B18" s="30">
        <f t="shared" si="3"/>
        <v>6.4200596463502038</v>
      </c>
      <c r="C18" s="30">
        <f t="shared" si="3"/>
        <v>11.586005135397919</v>
      </c>
      <c r="D18" s="30">
        <f t="shared" ref="D18" si="5">D7*100/D$11</f>
        <v>8.9551245507213615</v>
      </c>
    </row>
    <row r="19" spans="1:7" x14ac:dyDescent="0.25">
      <c r="A19" s="9" t="s">
        <v>4</v>
      </c>
      <c r="B19" s="30">
        <f t="shared" si="3"/>
        <v>20.259850293785451</v>
      </c>
      <c r="C19" s="30">
        <f t="shared" si="3"/>
        <v>16.150261980534363</v>
      </c>
      <c r="D19" s="30">
        <f t="shared" ref="D19" si="6">D8*100/D$11</f>
        <v>18.243167553631885</v>
      </c>
    </row>
    <row r="20" spans="1:7" x14ac:dyDescent="0.25">
      <c r="A20" s="9" t="s">
        <v>5</v>
      </c>
      <c r="B20" s="30">
        <f t="shared" si="3"/>
        <v>6.4872911289266408</v>
      </c>
      <c r="C20" s="30">
        <f t="shared" si="3"/>
        <v>11.065038480194534</v>
      </c>
      <c r="D20" s="30">
        <f t="shared" ref="D20" si="7">D9*100/D$11</f>
        <v>8.7337117843285803</v>
      </c>
    </row>
    <row r="21" spans="1:7" x14ac:dyDescent="0.25">
      <c r="A21" s="9" t="s">
        <v>6</v>
      </c>
      <c r="B21" s="30">
        <f t="shared" si="3"/>
        <v>30.159928250339945</v>
      </c>
      <c r="C21" s="30">
        <f t="shared" si="3"/>
        <v>15.292010120306754</v>
      </c>
      <c r="D21" s="30">
        <f t="shared" ref="D21" si="8">D10*100/D$11</f>
        <v>22.863850981925186</v>
      </c>
    </row>
    <row r="22" spans="1:7" x14ac:dyDescent="0.25">
      <c r="B22" s="30">
        <f t="shared" si="3"/>
        <v>100.00000000000001</v>
      </c>
      <c r="C22" s="30">
        <f t="shared" si="3"/>
        <v>100</v>
      </c>
      <c r="D22" s="30">
        <f t="shared" ref="D22" si="9">D11*100/D$11</f>
        <v>100</v>
      </c>
    </row>
    <row r="26" spans="1:7" ht="18.75" x14ac:dyDescent="0.3">
      <c r="A26" s="39">
        <v>2024</v>
      </c>
    </row>
    <row r="27" spans="1:7" ht="15.75" thickBot="1" x14ac:dyDescent="0.3">
      <c r="A27" s="57" t="s">
        <v>7</v>
      </c>
      <c r="B27" s="58" t="s">
        <v>21</v>
      </c>
      <c r="C27" s="59"/>
      <c r="D27" s="59"/>
      <c r="E27" s="59"/>
      <c r="F27" s="59"/>
      <c r="G27" s="60"/>
    </row>
    <row r="28" spans="1:7" ht="15.75" thickTop="1" x14ac:dyDescent="0.25">
      <c r="A28" s="57"/>
      <c r="B28" s="40" t="s">
        <v>8</v>
      </c>
      <c r="C28" s="2" t="s">
        <v>9</v>
      </c>
      <c r="D28" s="40" t="s">
        <v>10</v>
      </c>
      <c r="E28" s="2" t="s">
        <v>11</v>
      </c>
      <c r="F28" s="2" t="s">
        <v>22</v>
      </c>
      <c r="G28" s="41" t="s">
        <v>13</v>
      </c>
    </row>
    <row r="29" spans="1:7" x14ac:dyDescent="0.25">
      <c r="A29" s="57"/>
      <c r="B29" s="42" t="s">
        <v>14</v>
      </c>
      <c r="C29" s="2" t="s">
        <v>14</v>
      </c>
      <c r="D29" s="2" t="s">
        <v>14</v>
      </c>
      <c r="E29" s="2" t="s">
        <v>14</v>
      </c>
      <c r="F29" s="2" t="s">
        <v>14</v>
      </c>
      <c r="G29" s="41" t="s">
        <v>23</v>
      </c>
    </row>
    <row r="30" spans="1:7" x14ac:dyDescent="0.25">
      <c r="A30" s="7"/>
      <c r="B30" s="20"/>
      <c r="C30" s="21"/>
      <c r="D30" s="21"/>
      <c r="E30" s="11"/>
      <c r="F30" s="11"/>
      <c r="G30" s="22"/>
    </row>
    <row r="31" spans="1:7" x14ac:dyDescent="0.25">
      <c r="A31" s="8" t="s">
        <v>2</v>
      </c>
      <c r="B31" s="43">
        <v>10426.152389999999</v>
      </c>
      <c r="C31" s="5">
        <v>7853.5704800000003</v>
      </c>
      <c r="D31" s="5">
        <v>13984.134669999999</v>
      </c>
      <c r="E31" s="5">
        <v>19169.36016</v>
      </c>
      <c r="F31" s="5">
        <v>51028.346219999999</v>
      </c>
      <c r="G31" s="6">
        <v>102461.56391999999</v>
      </c>
    </row>
    <row r="32" spans="1:7" x14ac:dyDescent="0.25">
      <c r="A32" s="44" t="s">
        <v>2</v>
      </c>
      <c r="B32" s="45">
        <v>10426.152389999999</v>
      </c>
      <c r="C32" s="46">
        <v>7853.5704800000003</v>
      </c>
      <c r="D32" s="46">
        <v>13984.134669999999</v>
      </c>
      <c r="E32" s="46">
        <v>19169.36016</v>
      </c>
      <c r="F32" s="46">
        <v>51028.346219999999</v>
      </c>
      <c r="G32" s="47">
        <v>102461.56391999999</v>
      </c>
    </row>
    <row r="33" spans="1:7" x14ac:dyDescent="0.25">
      <c r="A33" s="8" t="s">
        <v>3</v>
      </c>
      <c r="B33" s="43">
        <v>399415.56703999999</v>
      </c>
      <c r="C33" s="5">
        <v>156873.37504000001</v>
      </c>
      <c r="D33" s="5">
        <v>88805.321670000005</v>
      </c>
      <c r="E33" s="5">
        <v>174507.92937999999</v>
      </c>
      <c r="F33" s="5">
        <v>345549.05988999997</v>
      </c>
      <c r="G33" s="6">
        <v>1165151.2530199999</v>
      </c>
    </row>
    <row r="34" spans="1:7" x14ac:dyDescent="0.25">
      <c r="A34" s="48" t="s">
        <v>24</v>
      </c>
      <c r="B34" s="49">
        <v>9030.4079299999994</v>
      </c>
      <c r="C34" s="50">
        <v>23355.484079999998</v>
      </c>
      <c r="D34" s="50">
        <v>25077.668409999998</v>
      </c>
      <c r="E34" s="50">
        <v>53538.087890000003</v>
      </c>
      <c r="F34" s="50">
        <v>121898.09964</v>
      </c>
      <c r="G34" s="51">
        <v>232899.74794999999</v>
      </c>
    </row>
    <row r="35" spans="1:7" x14ac:dyDescent="0.25">
      <c r="A35" s="48" t="s">
        <v>25</v>
      </c>
      <c r="B35" s="45">
        <v>165328.92589000001</v>
      </c>
      <c r="C35" s="46">
        <v>51913.471960000003</v>
      </c>
      <c r="D35" s="46">
        <v>23524.089110000001</v>
      </c>
      <c r="E35" s="46">
        <v>35373.016239999997</v>
      </c>
      <c r="F35" s="46">
        <v>75451.44313</v>
      </c>
      <c r="G35" s="47">
        <v>351590.94633000006</v>
      </c>
    </row>
    <row r="36" spans="1:7" x14ac:dyDescent="0.25">
      <c r="A36" s="48" t="s">
        <v>26</v>
      </c>
      <c r="B36" s="52">
        <v>196062.61504999999</v>
      </c>
      <c r="C36" s="53">
        <v>68162.504849999998</v>
      </c>
      <c r="D36" s="53">
        <v>29874.6531</v>
      </c>
      <c r="E36" s="53">
        <v>68090.150070000003</v>
      </c>
      <c r="F36" s="53">
        <v>105369.90416000001</v>
      </c>
      <c r="G36" s="54">
        <v>467559.82723000005</v>
      </c>
    </row>
    <row r="37" spans="1:7" x14ac:dyDescent="0.25">
      <c r="A37" s="48" t="s">
        <v>27</v>
      </c>
      <c r="B37" s="45">
        <v>28993.618259999999</v>
      </c>
      <c r="C37" s="46">
        <v>13441.91416</v>
      </c>
      <c r="D37" s="46">
        <v>10328.911050000001</v>
      </c>
      <c r="E37" s="46">
        <v>17506.675179999998</v>
      </c>
      <c r="F37" s="46">
        <v>42829.612959999999</v>
      </c>
      <c r="G37" s="47">
        <v>113100.73161</v>
      </c>
    </row>
    <row r="38" spans="1:7" x14ac:dyDescent="0.25">
      <c r="A38" s="9" t="s">
        <v>15</v>
      </c>
      <c r="B38" s="43">
        <v>76065.101450000002</v>
      </c>
      <c r="C38" s="5">
        <v>24520.563959999999</v>
      </c>
      <c r="D38" s="5">
        <v>29430.743589999998</v>
      </c>
      <c r="E38" s="5">
        <v>41857.23141</v>
      </c>
      <c r="F38" s="5">
        <v>103623.65779</v>
      </c>
      <c r="G38" s="6">
        <v>275497.29819999996</v>
      </c>
    </row>
    <row r="39" spans="1:7" x14ac:dyDescent="0.25">
      <c r="A39" s="44" t="s">
        <v>28</v>
      </c>
      <c r="B39" s="49">
        <v>377.31079</v>
      </c>
      <c r="C39" s="50">
        <v>1089.08701</v>
      </c>
      <c r="D39" s="50">
        <v>0</v>
      </c>
      <c r="E39" s="50">
        <v>0</v>
      </c>
      <c r="F39" s="50">
        <v>9305.8041799999992</v>
      </c>
      <c r="G39" s="51">
        <v>10772.20198</v>
      </c>
    </row>
    <row r="40" spans="1:7" x14ac:dyDescent="0.25">
      <c r="A40" s="44" t="s">
        <v>29</v>
      </c>
      <c r="B40" s="49">
        <v>2303.8937700000001</v>
      </c>
      <c r="C40" s="50">
        <v>1023.5377</v>
      </c>
      <c r="D40" s="50">
        <v>1073.0436400000001</v>
      </c>
      <c r="E40" s="50">
        <v>578.42780000000005</v>
      </c>
      <c r="F40" s="50">
        <v>1348.89526</v>
      </c>
      <c r="G40" s="51">
        <v>6327.7981700000009</v>
      </c>
    </row>
    <row r="41" spans="1:7" x14ac:dyDescent="0.25">
      <c r="A41" s="44" t="s">
        <v>30</v>
      </c>
      <c r="B41" s="49">
        <v>30570.638190000001</v>
      </c>
      <c r="C41" s="50">
        <v>10125.75568</v>
      </c>
      <c r="D41" s="50">
        <v>23762.05645</v>
      </c>
      <c r="E41" s="50">
        <v>34869.356570000004</v>
      </c>
      <c r="F41" s="50">
        <v>86216.108250000005</v>
      </c>
      <c r="G41" s="51">
        <v>185543.91514</v>
      </c>
    </row>
    <row r="42" spans="1:7" x14ac:dyDescent="0.25">
      <c r="A42" s="44" t="s">
        <v>31</v>
      </c>
      <c r="B42" s="49">
        <v>42813.258679999999</v>
      </c>
      <c r="C42" s="50">
        <v>12282.183569999999</v>
      </c>
      <c r="D42" s="50">
        <v>4595.6435000000001</v>
      </c>
      <c r="E42" s="50">
        <v>6409.44704</v>
      </c>
      <c r="F42" s="50">
        <v>6752.8500999999997</v>
      </c>
      <c r="G42" s="51">
        <v>72853.382889999993</v>
      </c>
    </row>
    <row r="43" spans="1:7" x14ac:dyDescent="0.25">
      <c r="A43" s="9" t="s">
        <v>4</v>
      </c>
      <c r="B43" s="43">
        <v>222408.08484</v>
      </c>
      <c r="C43" s="5">
        <v>95011.165940000006</v>
      </c>
      <c r="D43" s="5">
        <v>44462.314109999999</v>
      </c>
      <c r="E43" s="5">
        <v>54527.185389999999</v>
      </c>
      <c r="F43" s="5">
        <v>144827.81802999999</v>
      </c>
      <c r="G43" s="6">
        <v>561236.56831</v>
      </c>
    </row>
    <row r="44" spans="1:7" x14ac:dyDescent="0.25">
      <c r="A44" s="44" t="s">
        <v>32</v>
      </c>
      <c r="B44" s="49">
        <v>7919.2442499999997</v>
      </c>
      <c r="C44" s="50">
        <v>2739.4845599999999</v>
      </c>
      <c r="D44" s="50">
        <v>159.84621000000001</v>
      </c>
      <c r="E44" s="50">
        <v>950.91878999999994</v>
      </c>
      <c r="F44" s="50">
        <v>4639.8464400000003</v>
      </c>
      <c r="G44" s="51">
        <v>16409.340250000001</v>
      </c>
    </row>
    <row r="45" spans="1:7" x14ac:dyDescent="0.25">
      <c r="A45" s="44" t="s">
        <v>33</v>
      </c>
      <c r="B45" s="49">
        <v>35285.41042</v>
      </c>
      <c r="C45" s="50">
        <v>17802.529989999999</v>
      </c>
      <c r="D45" s="50">
        <v>9637.6824099999994</v>
      </c>
      <c r="E45" s="50">
        <v>9292.12709</v>
      </c>
      <c r="F45" s="50">
        <v>28014.353490000001</v>
      </c>
      <c r="G45" s="51">
        <v>100032.10339999999</v>
      </c>
    </row>
    <row r="46" spans="1:7" x14ac:dyDescent="0.25">
      <c r="A46" s="44" t="s">
        <v>34</v>
      </c>
      <c r="B46" s="49">
        <v>127847.89715</v>
      </c>
      <c r="C46" s="50">
        <v>43743.587220000001</v>
      </c>
      <c r="D46" s="50">
        <v>19391.13495</v>
      </c>
      <c r="E46" s="50">
        <v>22200.64831</v>
      </c>
      <c r="F46" s="50">
        <v>64475.508390000003</v>
      </c>
      <c r="G46" s="51">
        <v>277658.77601999999</v>
      </c>
    </row>
    <row r="47" spans="1:7" x14ac:dyDescent="0.25">
      <c r="A47" s="44" t="s">
        <v>35</v>
      </c>
      <c r="B47" s="49">
        <v>51355.533159999999</v>
      </c>
      <c r="C47" s="50">
        <v>30725.564160000002</v>
      </c>
      <c r="D47" s="50">
        <v>15273.650540000001</v>
      </c>
      <c r="E47" s="50">
        <v>22083.4912</v>
      </c>
      <c r="F47" s="50">
        <v>47698.109709999997</v>
      </c>
      <c r="G47" s="51">
        <v>167136.34877000001</v>
      </c>
    </row>
    <row r="48" spans="1:7" x14ac:dyDescent="0.25">
      <c r="A48" s="9" t="s">
        <v>5</v>
      </c>
      <c r="B48" s="43">
        <v>79853.50404</v>
      </c>
      <c r="C48" s="5">
        <v>21785.504140000001</v>
      </c>
      <c r="D48" s="5">
        <v>7728.2658700000002</v>
      </c>
      <c r="E48" s="5">
        <v>26565.88564</v>
      </c>
      <c r="F48" s="5">
        <v>132752.55051</v>
      </c>
      <c r="G48" s="6">
        <v>268685.71019999997</v>
      </c>
    </row>
    <row r="49" spans="1:7" x14ac:dyDescent="0.25">
      <c r="A49" s="44" t="s">
        <v>36</v>
      </c>
      <c r="B49" s="49">
        <v>6646.7659199999998</v>
      </c>
      <c r="C49" s="50">
        <v>583.85437000000002</v>
      </c>
      <c r="D49" s="50">
        <v>25.60014</v>
      </c>
      <c r="E49" s="50">
        <v>431.90674000000001</v>
      </c>
      <c r="F49" s="50">
        <v>0</v>
      </c>
      <c r="G49" s="51">
        <v>7688.1271699999998</v>
      </c>
    </row>
    <row r="50" spans="1:7" x14ac:dyDescent="0.25">
      <c r="A50" s="44" t="s">
        <v>37</v>
      </c>
      <c r="B50" s="49">
        <v>3099.4211500000001</v>
      </c>
      <c r="C50" s="50">
        <v>1274.7408399999999</v>
      </c>
      <c r="D50" s="50">
        <v>725.43618000000004</v>
      </c>
      <c r="E50" s="50">
        <v>251.68456</v>
      </c>
      <c r="F50" s="50">
        <v>1136.77304</v>
      </c>
      <c r="G50" s="51">
        <v>6488.0557699999999</v>
      </c>
    </row>
    <row r="51" spans="1:7" x14ac:dyDescent="0.25">
      <c r="A51" s="44" t="s">
        <v>38</v>
      </c>
      <c r="B51" s="49">
        <v>11341.611070000001</v>
      </c>
      <c r="C51" s="50">
        <v>11255.54038</v>
      </c>
      <c r="D51" s="50">
        <v>3540.00857</v>
      </c>
      <c r="E51" s="50">
        <v>11088.0157</v>
      </c>
      <c r="F51" s="50">
        <v>54121.253629999999</v>
      </c>
      <c r="G51" s="51">
        <v>91346.429349999991</v>
      </c>
    </row>
    <row r="52" spans="1:7" x14ac:dyDescent="0.25">
      <c r="A52" s="44" t="s">
        <v>39</v>
      </c>
      <c r="B52" s="49">
        <v>1519.4905799999999</v>
      </c>
      <c r="C52" s="50">
        <v>3094.9239899999998</v>
      </c>
      <c r="D52" s="50">
        <v>1861.52694</v>
      </c>
      <c r="E52" s="50">
        <v>12044.74114</v>
      </c>
      <c r="F52" s="50">
        <v>71063.144199999995</v>
      </c>
      <c r="G52" s="51">
        <v>89583.826849999998</v>
      </c>
    </row>
    <row r="53" spans="1:7" x14ac:dyDescent="0.25">
      <c r="A53" s="44" t="s">
        <v>40</v>
      </c>
      <c r="B53" s="49">
        <v>56049.221819999999</v>
      </c>
      <c r="C53" s="50">
        <v>5320.95687</v>
      </c>
      <c r="D53" s="50">
        <v>1032.1058</v>
      </c>
      <c r="E53" s="50">
        <v>6.3011400000000002</v>
      </c>
      <c r="F53" s="50">
        <v>4961.6464800000003</v>
      </c>
      <c r="G53" s="51">
        <v>67370.232109999997</v>
      </c>
    </row>
    <row r="54" spans="1:7" x14ac:dyDescent="0.25">
      <c r="A54" s="44" t="s">
        <v>41</v>
      </c>
      <c r="B54" s="49">
        <v>361.23944999999998</v>
      </c>
      <c r="C54" s="50">
        <v>14.376609999999999</v>
      </c>
      <c r="D54" s="50">
        <v>16.05912</v>
      </c>
      <c r="E54" s="50">
        <v>28.81063</v>
      </c>
      <c r="F54" s="50">
        <v>0</v>
      </c>
      <c r="G54" s="51">
        <v>420.48580999999996</v>
      </c>
    </row>
    <row r="55" spans="1:7" x14ac:dyDescent="0.25">
      <c r="A55" s="44" t="s">
        <v>42</v>
      </c>
      <c r="B55" s="49">
        <v>835.75405999999998</v>
      </c>
      <c r="C55" s="50">
        <v>241.11107999999999</v>
      </c>
      <c r="D55" s="50">
        <v>527.52912000000003</v>
      </c>
      <c r="E55" s="50">
        <v>2714.4257299999999</v>
      </c>
      <c r="F55" s="50">
        <v>1469.73316</v>
      </c>
      <c r="G55" s="51">
        <v>5788.5531499999997</v>
      </c>
    </row>
    <row r="56" spans="1:7" x14ac:dyDescent="0.25">
      <c r="A56" s="9" t="s">
        <v>6</v>
      </c>
      <c r="B56" s="43">
        <v>392109.86131000001</v>
      </c>
      <c r="C56" s="5">
        <v>80417.906170000002</v>
      </c>
      <c r="D56" s="5">
        <v>35065.65999</v>
      </c>
      <c r="E56" s="5">
        <v>46417.917459999997</v>
      </c>
      <c r="F56" s="5">
        <v>149376.88114000001</v>
      </c>
      <c r="G56" s="6">
        <v>703388.22607000009</v>
      </c>
    </row>
    <row r="57" spans="1:7" x14ac:dyDescent="0.25">
      <c r="A57" s="44" t="s">
        <v>43</v>
      </c>
      <c r="B57" s="49">
        <v>11575.874260000001</v>
      </c>
      <c r="C57" s="50">
        <v>7576.69805</v>
      </c>
      <c r="D57" s="50">
        <v>5452.9355400000004</v>
      </c>
      <c r="E57" s="50">
        <v>6300.3178699999999</v>
      </c>
      <c r="F57" s="50">
        <v>8819.3594699999994</v>
      </c>
      <c r="G57" s="51">
        <v>39725.185190000004</v>
      </c>
    </row>
    <row r="58" spans="1:7" x14ac:dyDescent="0.25">
      <c r="A58" s="44" t="s">
        <v>44</v>
      </c>
      <c r="B58" s="49">
        <v>342923.58568000002</v>
      </c>
      <c r="C58" s="50">
        <v>52568.88852</v>
      </c>
      <c r="D58" s="50">
        <v>16887.237349999999</v>
      </c>
      <c r="E58" s="50">
        <v>26219.89517</v>
      </c>
      <c r="F58" s="50">
        <v>108933.3964</v>
      </c>
      <c r="G58" s="51">
        <v>547533.00312000001</v>
      </c>
    </row>
    <row r="59" spans="1:7" x14ac:dyDescent="0.25">
      <c r="A59" s="44" t="s">
        <v>45</v>
      </c>
      <c r="B59" s="49">
        <v>22244.492119999999</v>
      </c>
      <c r="C59" s="50">
        <v>15624.10903</v>
      </c>
      <c r="D59" s="50">
        <v>11716.25173</v>
      </c>
      <c r="E59" s="50">
        <v>13382.924569999999</v>
      </c>
      <c r="F59" s="50">
        <v>30549.283340000002</v>
      </c>
      <c r="G59" s="51">
        <v>93517.060790000018</v>
      </c>
    </row>
    <row r="60" spans="1:7" x14ac:dyDescent="0.25">
      <c r="A60" s="44" t="s">
        <v>46</v>
      </c>
      <c r="B60" s="45">
        <v>15365.909240000001</v>
      </c>
      <c r="C60" s="46">
        <v>4648.2105899999997</v>
      </c>
      <c r="D60" s="46">
        <v>1009.23537</v>
      </c>
      <c r="E60" s="46">
        <v>514.77985000000001</v>
      </c>
      <c r="F60" s="46">
        <v>1074.84193</v>
      </c>
      <c r="G60" s="55">
        <v>22612.976979999996</v>
      </c>
    </row>
    <row r="61" spans="1:7" x14ac:dyDescent="0.25">
      <c r="A61" s="56"/>
      <c r="B61" s="49"/>
      <c r="C61" s="50"/>
      <c r="D61" s="50"/>
      <c r="E61" s="50"/>
      <c r="F61" s="50"/>
      <c r="G61" s="51"/>
    </row>
    <row r="62" spans="1:7" x14ac:dyDescent="0.25">
      <c r="A62" s="10" t="s">
        <v>47</v>
      </c>
      <c r="B62" s="4">
        <v>1180278.27107</v>
      </c>
      <c r="C62" s="4">
        <v>386462.08572999993</v>
      </c>
      <c r="D62" s="4">
        <v>219476.4399</v>
      </c>
      <c r="E62" s="4">
        <v>363045.50944000005</v>
      </c>
      <c r="F62" s="4">
        <v>927158.31357999984</v>
      </c>
      <c r="G62" s="4">
        <v>3076420.6197199998</v>
      </c>
    </row>
  </sheetData>
  <mergeCells count="4">
    <mergeCell ref="A1:A3"/>
    <mergeCell ref="A27:A29"/>
    <mergeCell ref="B27:G27"/>
    <mergeCell ref="B1:E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 1.8.2-12</vt:lpstr>
      <vt:lpstr>Hoja1</vt:lpstr>
      <vt:lpstr>'G 1.8.2-12'!Área_de_impresión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2024-01-18T12:59:03Z</cp:lastPrinted>
  <dcterms:created xsi:type="dcterms:W3CDTF">2014-09-09T11:15:00Z</dcterms:created>
  <dcterms:modified xsi:type="dcterms:W3CDTF">2025-01-22T14:19:16Z</dcterms:modified>
</cp:coreProperties>
</file>