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9 D. Empresarial Estr. Publ. Des. y Prom. Empres\1.9.1\"/>
    </mc:Choice>
  </mc:AlternateContent>
  <xr:revisionPtr revIDLastSave="0" documentId="13_ncr:1_{2B22DE10-7EF3-41B0-BA22-8E4793D13FE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1-1" sheetId="5" r:id="rId1"/>
    <sheet name="Histórico" sheetId="6" r:id="rId2"/>
  </sheets>
  <definedNames>
    <definedName name="_xlnm.Print_Area" localSheetId="0">'1.9.1-1'!$A$1:$C$2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5" l="1"/>
  <c r="C10" i="5"/>
  <c r="C9" i="5"/>
  <c r="M13" i="6"/>
  <c r="M12" i="6"/>
  <c r="L13" i="6"/>
  <c r="L12" i="6"/>
  <c r="K13" i="6"/>
  <c r="K12" i="6"/>
  <c r="J13" i="6"/>
  <c r="J12" i="6"/>
  <c r="G14" i="6"/>
</calcChain>
</file>

<file path=xl/sharedStrings.xml><?xml version="1.0" encoding="utf-8"?>
<sst xmlns="http://schemas.openxmlformats.org/spreadsheetml/2006/main" count="30" uniqueCount="17">
  <si>
    <t>Cuadro 1.9.1-1</t>
  </si>
  <si>
    <t>Absoluta</t>
  </si>
  <si>
    <t>Porcentual</t>
  </si>
  <si>
    <t>España</t>
  </si>
  <si>
    <t>Castilla y León</t>
  </si>
  <si>
    <t>% Castilla y León/ España</t>
  </si>
  <si>
    <t>(1 de enero de cada año)</t>
  </si>
  <si>
    <t>Variación</t>
  </si>
  <si>
    <t>Fuente: Elaboración propia a partir de datos del Directorio Central de Empresas (DIRCE). INE</t>
  </si>
  <si>
    <t>2022/2023</t>
  </si>
  <si>
    <t>CES. Informe de Situación Económica y Social de Castilla y León en 2024</t>
  </si>
  <si>
    <t>Número de empresas en Castilla y León y España. Años 2023 y 2024</t>
  </si>
  <si>
    <t>2023/2024</t>
  </si>
  <si>
    <t>2008/2024</t>
  </si>
  <si>
    <t>Número de empresas en Castilla y León y España. Años 2008 y 2020-2024</t>
  </si>
  <si>
    <t>Variación 2023-2024</t>
  </si>
  <si>
    <t>Porcentual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</si>
</sst>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27AC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7" fillId="0" borderId="0"/>
  </cellStyleXfs>
  <cellXfs count="36">
    <xf numFmtId="0" fontId="0" fillId="0" borderId="0" xfId="0"/>
    <xf numFmtId="0" fontId="1" fillId="2" borderId="0" xfId="1"/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 wrapText="1"/>
    </xf>
    <xf numFmtId="3" fontId="3" fillId="5" borderId="2" xfId="0" applyNumberFormat="1" applyFont="1" applyFill="1" applyBorder="1" applyAlignment="1">
      <alignment horizontal="right" vertical="center" wrapText="1"/>
    </xf>
    <xf numFmtId="165" fontId="3" fillId="5" borderId="2" xfId="0" applyNumberFormat="1" applyFont="1" applyFill="1" applyBorder="1" applyAlignment="1">
      <alignment horizontal="right" vertical="center" wrapText="1" indent="2"/>
    </xf>
    <xf numFmtId="0" fontId="3" fillId="7" borderId="0" xfId="0" applyFont="1" applyFill="1" applyAlignment="1">
      <alignment vertical="center" wrapText="1"/>
    </xf>
    <xf numFmtId="3" fontId="3" fillId="7" borderId="0" xfId="0" applyNumberFormat="1" applyFont="1" applyFill="1" applyAlignment="1">
      <alignment horizontal="right" vertical="center" wrapText="1"/>
    </xf>
    <xf numFmtId="0" fontId="5" fillId="6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horizontal="right" vertical="center" wrapText="1"/>
    </xf>
    <xf numFmtId="0" fontId="4" fillId="2" borderId="0" xfId="1" applyFont="1"/>
    <xf numFmtId="164" fontId="5" fillId="6" borderId="1" xfId="0" applyNumberFormat="1" applyFont="1" applyFill="1" applyBorder="1" applyAlignment="1">
      <alignment horizontal="right" vertical="center" wrapText="1"/>
    </xf>
    <xf numFmtId="165" fontId="5" fillId="6" borderId="1" xfId="0" applyNumberFormat="1" applyFont="1" applyFill="1" applyBorder="1" applyAlignment="1">
      <alignment horizontal="right" vertical="center" wrapText="1" indent="2"/>
    </xf>
    <xf numFmtId="164" fontId="5" fillId="6" borderId="1" xfId="0" applyNumberFormat="1" applyFont="1" applyFill="1" applyBorder="1" applyAlignment="1">
      <alignment horizontal="right" vertical="center" wrapText="1" indent="2"/>
    </xf>
    <xf numFmtId="0" fontId="5" fillId="3" borderId="0" xfId="0" applyFont="1" applyFill="1" applyAlignment="1">
      <alignment horizontal="right" vertical="center" wrapText="1" indent="1"/>
    </xf>
    <xf numFmtId="0" fontId="5" fillId="3" borderId="0" xfId="0" applyFont="1" applyFill="1" applyAlignment="1">
      <alignment horizontal="right" vertical="center" wrapText="1"/>
    </xf>
    <xf numFmtId="0" fontId="6" fillId="0" borderId="0" xfId="0" applyFont="1"/>
    <xf numFmtId="164" fontId="3" fillId="5" borderId="2" xfId="0" applyNumberFormat="1" applyFont="1" applyFill="1" applyBorder="1" applyAlignment="1">
      <alignment horizontal="right" vertical="center" wrapText="1" indent="2"/>
    </xf>
    <xf numFmtId="3" fontId="3" fillId="5" borderId="2" xfId="0" applyNumberFormat="1" applyFont="1" applyFill="1" applyBorder="1" applyAlignment="1">
      <alignment horizontal="right" vertical="center" wrapText="1" indent="2"/>
    </xf>
    <xf numFmtId="3" fontId="3" fillId="7" borderId="0" xfId="0" applyNumberFormat="1" applyFont="1" applyFill="1" applyAlignment="1">
      <alignment horizontal="right" vertical="center" wrapText="1" indent="2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164" fontId="3" fillId="7" borderId="0" xfId="0" applyNumberFormat="1" applyFont="1" applyFill="1" applyAlignment="1">
      <alignment horizontal="right" vertical="center" wrapText="1" indent="2"/>
    </xf>
    <xf numFmtId="0" fontId="5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3" fillId="0" borderId="0" xfId="0" applyFont="1"/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 wrapText="1"/>
    </xf>
    <xf numFmtId="165" fontId="3" fillId="5" borderId="2" xfId="0" applyNumberFormat="1" applyFont="1" applyFill="1" applyBorder="1" applyAlignment="1">
      <alignment horizontal="right" vertical="center" wrapText="1"/>
    </xf>
    <xf numFmtId="164" fontId="3" fillId="7" borderId="0" xfId="0" applyNumberFormat="1" applyFont="1" applyFill="1" applyAlignment="1">
      <alignment horizontal="right" vertical="center" wrapText="1"/>
    </xf>
  </cellXfs>
  <cellStyles count="4">
    <cellStyle name="Énfasis1" xfId="1" builtinId="29"/>
    <cellStyle name="Normal" xfId="0" builtinId="0"/>
    <cellStyle name="Normal 2" xfId="2" xr:uid="{E6BBCFFF-609B-4934-BE9A-1DC7E2DE410E}"/>
    <cellStyle name="Normal 3" xfId="3" xr:uid="{6F0A40E4-CAF2-4233-BFA7-C50D657D3911}"/>
  </cellStyles>
  <dxfs count="0"/>
  <tableStyles count="1" defaultTableStyle="TableStyleMedium9" defaultPivotStyle="PivotStyleLight16">
    <tableStyle name="Invisible" pivot="0" table="0" count="0" xr9:uid="{992FA45E-96F8-478B-9FF1-BB0F9D56CFF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zoomScale="110" zoomScaleNormal="110" workbookViewId="0">
      <selection activeCell="D21" sqref="D21"/>
    </sheetView>
  </sheetViews>
  <sheetFormatPr baseColWidth="10" defaultRowHeight="15" x14ac:dyDescent="0.25"/>
  <cols>
    <col min="1" max="1" width="25.42578125" customWidth="1"/>
    <col min="2" max="3" width="12.28515625" customWidth="1"/>
    <col min="5" max="5" width="15.7109375" customWidth="1"/>
  </cols>
  <sheetData>
    <row r="1" spans="1:5" ht="18.75" customHeight="1" x14ac:dyDescent="0.25">
      <c r="A1" s="11" t="s">
        <v>10</v>
      </c>
      <c r="B1" s="1"/>
      <c r="C1" s="1"/>
      <c r="D1" s="1"/>
      <c r="E1" s="1"/>
    </row>
    <row r="2" spans="1:5" x14ac:dyDescent="0.25">
      <c r="A2" s="2"/>
      <c r="B2" s="2"/>
      <c r="C2" s="2"/>
    </row>
    <row r="3" spans="1:5" x14ac:dyDescent="0.25">
      <c r="A3" s="21" t="s">
        <v>0</v>
      </c>
      <c r="B3" s="21"/>
      <c r="C3" s="24"/>
      <c r="D3" s="24"/>
      <c r="E3" s="22"/>
    </row>
    <row r="4" spans="1:5" x14ac:dyDescent="0.25">
      <c r="A4" s="21" t="s">
        <v>11</v>
      </c>
      <c r="B4" s="21"/>
      <c r="C4" s="21"/>
      <c r="D4" s="22"/>
      <c r="E4" s="21"/>
    </row>
    <row r="5" spans="1:5" x14ac:dyDescent="0.25">
      <c r="A5" s="21" t="s">
        <v>6</v>
      </c>
      <c r="B5" s="21"/>
      <c r="C5" s="21"/>
      <c r="D5" s="22"/>
      <c r="E5" s="21"/>
    </row>
    <row r="6" spans="1:5" x14ac:dyDescent="0.25">
      <c r="A6" s="29"/>
      <c r="B6" s="29"/>
      <c r="C6" s="29"/>
      <c r="D6" s="30"/>
      <c r="E6" s="29"/>
    </row>
    <row r="7" spans="1:5" ht="18" customHeight="1" x14ac:dyDescent="0.25">
      <c r="A7" s="3"/>
      <c r="B7" s="31"/>
      <c r="C7" s="31"/>
      <c r="D7" s="32" t="s">
        <v>15</v>
      </c>
      <c r="E7" s="32"/>
    </row>
    <row r="8" spans="1:5" ht="21.75" customHeight="1" x14ac:dyDescent="0.25">
      <c r="A8" s="3"/>
      <c r="B8" s="33">
        <v>2023</v>
      </c>
      <c r="C8" s="33">
        <v>2024</v>
      </c>
      <c r="D8" s="33" t="s">
        <v>1</v>
      </c>
      <c r="E8" s="33" t="s">
        <v>16</v>
      </c>
    </row>
    <row r="9" spans="1:5" ht="18" customHeight="1" x14ac:dyDescent="0.25">
      <c r="A9" s="4" t="s">
        <v>3</v>
      </c>
      <c r="B9" s="5">
        <v>3207580</v>
      </c>
      <c r="C9" s="5">
        <f>Histórico!G12</f>
        <v>3255276</v>
      </c>
      <c r="D9" s="5">
        <v>47696</v>
      </c>
      <c r="E9" s="34">
        <v>1.4869777215221376</v>
      </c>
    </row>
    <row r="10" spans="1:5" ht="24" customHeight="1" x14ac:dyDescent="0.25">
      <c r="A10" s="7" t="s">
        <v>4</v>
      </c>
      <c r="B10" s="8">
        <v>148223</v>
      </c>
      <c r="C10" s="8">
        <f>Histórico!G13</f>
        <v>148398</v>
      </c>
      <c r="D10" s="8">
        <v>175</v>
      </c>
      <c r="E10" s="35">
        <v>0.11806534748318143</v>
      </c>
    </row>
    <row r="11" spans="1:5" ht="20.25" customHeight="1" x14ac:dyDescent="0.25">
      <c r="A11" s="9" t="s">
        <v>5</v>
      </c>
      <c r="B11" s="12">
        <v>4.5999999999999996</v>
      </c>
      <c r="C11" s="12">
        <f>Histórico!G14</f>
        <v>4.5586917975618659</v>
      </c>
      <c r="D11" s="12"/>
      <c r="E11" s="12"/>
    </row>
    <row r="12" spans="1:5" ht="24" customHeight="1" x14ac:dyDescent="0.25">
      <c r="A12" s="3" t="s">
        <v>8</v>
      </c>
      <c r="B12" s="3"/>
      <c r="C12" s="3"/>
    </row>
  </sheetData>
  <mergeCells count="2">
    <mergeCell ref="D7:E7"/>
    <mergeCell ref="C3:D3"/>
  </mergeCells>
  <phoneticPr fontId="8" type="noConversion"/>
  <pageMargins left="0.70866141732283472" right="0.43307086614173229" top="0.74803149606299213" bottom="0.74803149606299213" header="0.2755905511811023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9E264-ED2C-42A2-9612-1A1E70A7A5A8}">
  <dimension ref="A2:M15"/>
  <sheetViews>
    <sheetView topLeftCell="A4" workbookViewId="0">
      <selection activeCell="J12" sqref="J12:K13"/>
    </sheetView>
  </sheetViews>
  <sheetFormatPr baseColWidth="10" defaultRowHeight="15" x14ac:dyDescent="0.25"/>
  <cols>
    <col min="8" max="8" width="13.28515625" bestFit="1" customWidth="1"/>
    <col min="9" max="9" width="11.7109375" bestFit="1" customWidth="1"/>
    <col min="10" max="10" width="15.140625" customWidth="1"/>
  </cols>
  <sheetData>
    <row r="2" spans="1:13" x14ac:dyDescent="0.25">
      <c r="C2" s="17"/>
    </row>
    <row r="5" spans="1:13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5">
      <c r="A6" s="27" t="s">
        <v>14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s="27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x14ac:dyDescent="0.25">
      <c r="A9" s="28"/>
      <c r="B9" s="28"/>
      <c r="C9" s="2"/>
      <c r="D9" s="28"/>
      <c r="E9" s="2"/>
      <c r="F9" s="2"/>
      <c r="G9" s="2"/>
      <c r="H9" s="25" t="s">
        <v>7</v>
      </c>
      <c r="I9" s="25"/>
      <c r="J9" s="25" t="s">
        <v>7</v>
      </c>
      <c r="K9" s="25"/>
      <c r="L9" s="25" t="s">
        <v>7</v>
      </c>
      <c r="M9" s="25"/>
    </row>
    <row r="10" spans="1:13" x14ac:dyDescent="0.25">
      <c r="A10" s="28"/>
      <c r="B10" s="28"/>
      <c r="C10" s="2"/>
      <c r="D10" s="28"/>
      <c r="E10" s="2"/>
      <c r="F10" s="2"/>
      <c r="G10" s="2"/>
      <c r="H10" s="25" t="s">
        <v>9</v>
      </c>
      <c r="I10" s="25"/>
      <c r="J10" s="25" t="s">
        <v>12</v>
      </c>
      <c r="K10" s="25"/>
      <c r="L10" s="25" t="s">
        <v>13</v>
      </c>
      <c r="M10" s="25"/>
    </row>
    <row r="11" spans="1:13" x14ac:dyDescent="0.25">
      <c r="A11" s="3"/>
      <c r="B11" s="15">
        <v>2008</v>
      </c>
      <c r="C11" s="15">
        <v>2020</v>
      </c>
      <c r="D11" s="15">
        <v>2021</v>
      </c>
      <c r="E11" s="15">
        <v>2022</v>
      </c>
      <c r="F11" s="15">
        <v>2023</v>
      </c>
      <c r="G11" s="15">
        <v>2024</v>
      </c>
      <c r="H11" s="16" t="s">
        <v>1</v>
      </c>
      <c r="I11" s="16" t="s">
        <v>2</v>
      </c>
      <c r="J11" s="16" t="s">
        <v>1</v>
      </c>
      <c r="K11" s="16" t="s">
        <v>2</v>
      </c>
      <c r="L11" s="16" t="s">
        <v>1</v>
      </c>
      <c r="M11" s="16" t="s">
        <v>2</v>
      </c>
    </row>
    <row r="12" spans="1:13" x14ac:dyDescent="0.25">
      <c r="A12" s="4" t="s">
        <v>3</v>
      </c>
      <c r="B12" s="5">
        <v>3422239</v>
      </c>
      <c r="C12" s="5">
        <v>3404428</v>
      </c>
      <c r="D12" s="5">
        <v>3366570</v>
      </c>
      <c r="E12" s="5">
        <v>3430663</v>
      </c>
      <c r="F12" s="5">
        <v>3207580</v>
      </c>
      <c r="G12" s="5">
        <v>3255276</v>
      </c>
      <c r="H12" s="19">
        <v>-223083</v>
      </c>
      <c r="I12" s="18">
        <v>-6.5026206304728902</v>
      </c>
      <c r="J12" s="5">
        <f>G12-F12</f>
        <v>47696</v>
      </c>
      <c r="K12" s="6">
        <f>(G12*100/F12)-100</f>
        <v>1.4869777215221376</v>
      </c>
      <c r="L12" s="19">
        <f>G12-B12</f>
        <v>-166963</v>
      </c>
      <c r="M12" s="6">
        <f>(G12*100/B12)-100</f>
        <v>-4.8787650424181379</v>
      </c>
    </row>
    <row r="13" spans="1:13" ht="30" x14ac:dyDescent="0.25">
      <c r="A13" s="7" t="s">
        <v>4</v>
      </c>
      <c r="B13" s="8">
        <v>173209</v>
      </c>
      <c r="C13" s="8">
        <v>160199</v>
      </c>
      <c r="D13" s="8">
        <v>157131</v>
      </c>
      <c r="E13" s="8">
        <v>157730</v>
      </c>
      <c r="F13" s="8">
        <v>148223</v>
      </c>
      <c r="G13" s="8">
        <v>148398</v>
      </c>
      <c r="H13" s="20">
        <v>-9507</v>
      </c>
      <c r="I13" s="23">
        <v>-6.0273885754136813</v>
      </c>
      <c r="J13" s="8">
        <f>G13-F13</f>
        <v>175</v>
      </c>
      <c r="K13" s="23">
        <f>(G13*100/F13)-100</f>
        <v>0.11806534748318143</v>
      </c>
      <c r="L13" s="20">
        <f>G13-B13</f>
        <v>-24811</v>
      </c>
      <c r="M13" s="23">
        <f>(G13*100/B13)-100</f>
        <v>-14.324313401728546</v>
      </c>
    </row>
    <row r="14" spans="1:13" ht="45" x14ac:dyDescent="0.25">
      <c r="A14" s="9" t="s">
        <v>5</v>
      </c>
      <c r="B14" s="10">
        <v>5.0999999999999996</v>
      </c>
      <c r="C14" s="10">
        <v>4.7</v>
      </c>
      <c r="D14" s="10">
        <v>4.67</v>
      </c>
      <c r="E14" s="10">
        <v>4.5999999999999996</v>
      </c>
      <c r="F14" s="10">
        <v>4.5999999999999996</v>
      </c>
      <c r="G14" s="10">
        <f>G13*100/G12</f>
        <v>4.5586917975618659</v>
      </c>
      <c r="H14" s="12"/>
      <c r="I14" s="13"/>
      <c r="J14" s="13"/>
      <c r="K14" s="13"/>
      <c r="L14" s="12"/>
      <c r="M14" s="14"/>
    </row>
    <row r="15" spans="1:13" x14ac:dyDescent="0.25">
      <c r="A15" s="26" t="s">
        <v>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</sheetData>
  <mergeCells count="14">
    <mergeCell ref="L10:M10"/>
    <mergeCell ref="A15:M15"/>
    <mergeCell ref="A5:M5"/>
    <mergeCell ref="A6:M6"/>
    <mergeCell ref="A7:M7"/>
    <mergeCell ref="A8:M8"/>
    <mergeCell ref="A9:A10"/>
    <mergeCell ref="B9:B10"/>
    <mergeCell ref="D9:D10"/>
    <mergeCell ref="H9:I9"/>
    <mergeCell ref="L9:M9"/>
    <mergeCell ref="H10:I10"/>
    <mergeCell ref="J9:K9"/>
    <mergeCell ref="J10:K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1.9.1-1</vt:lpstr>
      <vt:lpstr>Histórico</vt:lpstr>
      <vt:lpstr>'1.9.1-1'!Área_de_impresión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2021-09-03T08:49:52Z</cp:lastPrinted>
  <dcterms:created xsi:type="dcterms:W3CDTF">2014-06-13T10:22:01Z</dcterms:created>
  <dcterms:modified xsi:type="dcterms:W3CDTF">2025-05-30T08:22:18Z</dcterms:modified>
</cp:coreProperties>
</file>