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2\1.9.2.1\"/>
    </mc:Choice>
  </mc:AlternateContent>
  <xr:revisionPtr revIDLastSave="0" documentId="13_ncr:1_{1A00AD07-6A38-4C5E-81DE-1CE08D8565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2-1" sheetId="12" r:id="rId1"/>
    <sheet name="Datos Consejería 2024" sheetId="13" r:id="rId2"/>
    <sheet name="Datos Consejería 2023" sheetId="10" r:id="rId3"/>
    <sheet name="Completo a 2022" sheetId="8" r:id="rId4"/>
  </sheets>
  <definedNames>
    <definedName name="_xlnm.Print_Area" localSheetId="0">'1.9.2-1'!$A$1:$C$2</definedName>
    <definedName name="_xlnm.Print_Area" localSheetId="3">'Completo a 2022'!$A$1:$E$38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3" l="1"/>
  <c r="E9" i="13"/>
  <c r="D9" i="13"/>
  <c r="C9" i="13"/>
  <c r="B9" i="12"/>
  <c r="D8" i="12"/>
  <c r="D8" i="1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<sst xmlns="http://schemas.openxmlformats.org/spreadsheetml/2006/main" count="149" uniqueCount="71">
  <si>
    <t>CES. Informe de Situación Económica y Social de Castilla y León en 2022</t>
  </si>
  <si>
    <r>
      <rPr>
        <b/>
        <sz val="11"/>
        <rFont val="Calibri"/>
        <family val="2"/>
        <scheme val="minor"/>
      </rPr>
      <t>Plataforma</t>
    </r>
    <r>
      <rPr>
        <b/>
        <sz val="11"/>
        <color theme="1"/>
        <rFont val="Calibri"/>
        <family val="2"/>
        <scheme val="minor"/>
      </rPr>
      <t xml:space="preserve"> Financiera de Castilla y León, 2022</t>
    </r>
  </si>
  <si>
    <t>Solicitudes Presentadas</t>
  </si>
  <si>
    <t>Soluciones Tramitadas</t>
  </si>
  <si>
    <t>Diciembre</t>
  </si>
  <si>
    <t>Acumulado 2016-2022</t>
  </si>
  <si>
    <t>Acumulado     2016-2022</t>
  </si>
  <si>
    <t>Financiados</t>
  </si>
  <si>
    <t>Asesoradas</t>
  </si>
  <si>
    <r>
      <t xml:space="preserve">Otros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</si>
  <si>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Número</t>
  </si>
  <si>
    <t>Importe (millones euros)</t>
  </si>
  <si>
    <t>Inveresión Inducida (millones de euros)</t>
  </si>
  <si>
    <t>Empleo mantenido y creado</t>
  </si>
  <si>
    <t>Sectores</t>
  </si>
  <si>
    <t>Agroalimentaro</t>
  </si>
  <si>
    <t>Auxiliar Automoción</t>
  </si>
  <si>
    <t>Bioctecnología</t>
  </si>
  <si>
    <t>Comercio</t>
  </si>
  <si>
    <t>Energía</t>
  </si>
  <si>
    <t>Fabricación equipos</t>
  </si>
  <si>
    <t>Hostelería</t>
  </si>
  <si>
    <t>Químico farmacéutico</t>
  </si>
  <si>
    <t>Reciclado</t>
  </si>
  <si>
    <t>Servicios</t>
  </si>
  <si>
    <t>Textil</t>
  </si>
  <si>
    <t>Tic</t>
  </si>
  <si>
    <t>Transformados madera</t>
  </si>
  <si>
    <t>Transformados metal</t>
  </si>
  <si>
    <t>Transformado plástico</t>
  </si>
  <si>
    <t>Tranformados vidrio</t>
  </si>
  <si>
    <t>Transporte</t>
  </si>
  <si>
    <t>Otros</t>
  </si>
  <si>
    <t>Objetivo</t>
  </si>
  <si>
    <t>Inversión</t>
  </si>
  <si>
    <t>Circulante</t>
  </si>
  <si>
    <t>Inversión+Circulante</t>
  </si>
  <si>
    <t>Reestrcturación</t>
  </si>
  <si>
    <t>Financiación con Incentivos Públicos</t>
  </si>
  <si>
    <t>Cuadro 1.9.2-XX</t>
  </si>
  <si>
    <t>-</t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</si>
  <si>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No se incluyen aquellos proyectos de especial magnitud por su tratamiento específico.</t>
    </r>
  </si>
  <si>
    <r>
      <t xml:space="preserve">               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>Incluyen solicitudes no variables desistidas y no atendidas financieramente.</t>
    </r>
  </si>
  <si>
    <t xml:space="preserve">              Todos los datos están sometidos a actualizaciones períodicas para incorporar las solicitudes provenientes de las diferentes entidades que integran la Plataforma.</t>
  </si>
  <si>
    <t>Fuente:  Consejería de Economía y Hacienda de la Junta de Castilla y León.</t>
  </si>
  <si>
    <t>Reestructuración</t>
  </si>
  <si>
    <t>Transformados vidrio</t>
  </si>
  <si>
    <t>Cuadro 1.9.2-1</t>
  </si>
  <si>
    <t>El balance del año 2023 de la Plataforma Financiera ha sido el siguiente (Cuadro 1.9.2-1):</t>
  </si>
  <si>
    <t>PRODUCTO</t>
  </si>
  <si>
    <t>Nº SOLICITUDES</t>
  </si>
  <si>
    <t>%</t>
  </si>
  <si>
    <t>IMPORTE APROBADO (€)</t>
  </si>
  <si>
    <t>COBERTURA DE RIESGO</t>
  </si>
  <si>
    <t>INSTRUMENTOS FINANCIEROS PO</t>
  </si>
  <si>
    <t>SUBVENCIONES</t>
  </si>
  <si>
    <t>PRÉSTAMOS EEFF (Plataforma + Otras)</t>
  </si>
  <si>
    <t>GARANTÍAS / AVALES</t>
  </si>
  <si>
    <t>BONIFICACIÓN DE TIPOS DE INTERÉS</t>
  </si>
  <si>
    <t>CAPITAL RIESGO (capital + prést partic)</t>
  </si>
  <si>
    <t> TOTAL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</si>
  <si>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rgb="FF0070C0"/>
        <rFont val="Arial"/>
        <family val="2"/>
      </rPr>
      <t xml:space="preserve">Bonificación de préstamos </t>
    </r>
  </si>
  <si>
    <t>Fuente: Consejería de Economía y Hacienda de la Junta de Castilla y León.</t>
  </si>
  <si>
    <t xml:space="preserve">               diferentes entidades que integran la Plataforma.</t>
  </si>
  <si>
    <r>
      <rPr>
        <vertAlign val="superscript"/>
        <sz val="11"/>
        <color rgb="FF000000"/>
        <rFont val="Calibri"/>
        <family val="2"/>
        <scheme val="minor"/>
      </rPr>
      <t xml:space="preserve">                            (*)</t>
    </r>
    <r>
      <rPr>
        <sz val="11"/>
        <color rgb="FF000000"/>
        <rFont val="Calibri"/>
        <family val="2"/>
        <scheme val="minor"/>
      </rPr>
      <t xml:space="preserve"> No se incluyen aquellos proyectos de especial magnitud por su tratamiento específico.</t>
    </r>
  </si>
  <si>
    <r>
      <rPr>
        <vertAlign val="superscript"/>
        <sz val="11"/>
        <color rgb="FF000000"/>
        <rFont val="Calibri"/>
        <family val="2"/>
        <scheme val="minor"/>
      </rPr>
      <t xml:space="preserve">                            (1)</t>
    </r>
    <r>
      <rPr>
        <sz val="11"/>
        <color rgb="FF000000"/>
        <rFont val="Calibri"/>
        <family val="2"/>
        <scheme val="minor"/>
      </rPr>
      <t xml:space="preserve"> Incluyen solicitudes no viables, desistidas y no atendidas financieramente.</t>
    </r>
  </si>
  <si>
    <t xml:space="preserve">Notas:     Todos los datos están sometidos a actualizaciones periódicas para incorporar las solicitudes provenientes de las </t>
  </si>
  <si>
    <r>
      <rPr>
        <b/>
        <sz val="11"/>
        <rFont val="Calibri"/>
        <family val="2"/>
        <scheme val="minor"/>
      </rPr>
      <t>Plataforma</t>
    </r>
    <r>
      <rPr>
        <b/>
        <sz val="11"/>
        <color theme="1"/>
        <rFont val="Calibri"/>
        <family val="2"/>
        <scheme val="minor"/>
      </rPr>
      <t xml:space="preserve"> Financiera de Castilla y León. Balance 2024</t>
    </r>
  </si>
  <si>
    <t>CES. Informe de Situación Económica y Social de Castilla y León en 2024</t>
  </si>
  <si>
    <r>
      <rPr>
        <vertAlign val="superscript"/>
        <sz val="11"/>
        <color rgb="FFFF0000"/>
        <rFont val="Calibri"/>
        <family val="2"/>
        <scheme val="minor"/>
      </rPr>
      <t xml:space="preserve">                            (*)</t>
    </r>
    <r>
      <rPr>
        <sz val="11"/>
        <color rgb="FFFF0000"/>
        <rFont val="Calibri"/>
        <family val="2"/>
        <scheme val="minor"/>
      </rPr>
      <t xml:space="preserve"> No se incluyen aquellos proyectos de especial magnitud por su tratamiento específico.</t>
    </r>
  </si>
  <si>
    <r>
      <rPr>
        <vertAlign val="superscript"/>
        <sz val="11"/>
        <color rgb="FFFF0000"/>
        <rFont val="Calibri"/>
        <family val="2"/>
        <scheme val="minor"/>
      </rPr>
      <t xml:space="preserve">                            (1)</t>
    </r>
    <r>
      <rPr>
        <sz val="11"/>
        <color rgb="FFFF0000"/>
        <rFont val="Calibri"/>
        <family val="2"/>
        <scheme val="minor"/>
      </rPr>
      <t xml:space="preserve"> Incluyen solicitudes no viables, desistidas y no atendidas financieramente.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</si>
</sst>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164" formatCode="_-* #,##0.00\ _€_-;\-* #,##0.00\ _€_-;_-* &quot;-&quot;??\ _€_-;_-@_-"/>
    <numFmt numFmtId="165" formatCode="#,##0.0"/>
    <numFmt numFmtId="166" formatCode="_-* #,##0.0_-;\-* #,##0.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0070C0"/>
      <name val="Arial"/>
      <family val="2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C5E0B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8CCE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4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3" fontId="5" fillId="8" borderId="0" xfId="0" applyNumberFormat="1" applyFont="1" applyFill="1" applyAlignment="1">
      <alignment horizontal="right" vertical="center" wrapText="1"/>
    </xf>
    <xf numFmtId="165" fontId="5" fillId="8" borderId="0" xfId="0" applyNumberFormat="1" applyFont="1" applyFill="1" applyAlignment="1">
      <alignment horizontal="right" vertical="center" wrapText="1"/>
    </xf>
    <xf numFmtId="0" fontId="5" fillId="3" borderId="0" xfId="2" applyFont="1" applyBorder="1" applyAlignment="1">
      <alignment horizontal="left" vertical="center" wrapText="1"/>
    </xf>
    <xf numFmtId="0" fontId="5" fillId="3" borderId="1" xfId="2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6" borderId="0" xfId="0" applyFont="1" applyFill="1" applyAlignment="1">
      <alignment horizontal="left" vertical="center" wrapText="1" indent="4"/>
    </xf>
    <xf numFmtId="0" fontId="1" fillId="0" borderId="0" xfId="0" applyFont="1" applyAlignment="1">
      <alignment horizontal="left" vertical="center" wrapText="1" indent="4"/>
    </xf>
    <xf numFmtId="0" fontId="0" fillId="0" borderId="0" xfId="0" applyAlignment="1">
      <alignment horizontal="left" vertical="center" wrapText="1" indent="4"/>
    </xf>
    <xf numFmtId="0" fontId="0" fillId="6" borderId="0" xfId="0" applyFill="1" applyAlignment="1">
      <alignment horizontal="left" vertical="center" wrapText="1" indent="4"/>
    </xf>
    <xf numFmtId="0" fontId="1" fillId="9" borderId="0" xfId="0" applyFont="1" applyFill="1" applyAlignment="1">
      <alignment horizontal="left" vertical="center" wrapText="1"/>
    </xf>
    <xf numFmtId="0" fontId="1" fillId="10" borderId="0" xfId="0" applyFont="1" applyFill="1" applyAlignment="1">
      <alignment horizontal="left" vertical="center" wrapText="1"/>
    </xf>
    <xf numFmtId="0" fontId="1" fillId="11" borderId="0" xfId="0" applyFont="1" applyFill="1" applyAlignment="1">
      <alignment horizontal="left" vertical="center" wrapText="1"/>
    </xf>
    <xf numFmtId="0" fontId="4" fillId="10" borderId="0" xfId="1" applyFont="1" applyFill="1" applyAlignment="1">
      <alignment horizontal="center" vertical="center" wrapText="1"/>
    </xf>
    <xf numFmtId="165" fontId="1" fillId="11" borderId="0" xfId="0" applyNumberFormat="1" applyFont="1" applyFill="1" applyAlignment="1">
      <alignment horizontal="right" vertical="center" wrapText="1" indent="2"/>
    </xf>
    <xf numFmtId="0" fontId="1" fillId="11" borderId="0" xfId="0" applyFont="1" applyFill="1" applyAlignment="1">
      <alignment horizontal="right" vertical="center" wrapText="1" indent="2"/>
    </xf>
    <xf numFmtId="3" fontId="1" fillId="11" borderId="0" xfId="0" applyNumberFormat="1" applyFont="1" applyFill="1" applyAlignment="1">
      <alignment horizontal="right" vertical="center" wrapText="1" indent="2"/>
    </xf>
    <xf numFmtId="165" fontId="1" fillId="9" borderId="0" xfId="0" applyNumberFormat="1" applyFont="1" applyFill="1" applyAlignment="1">
      <alignment horizontal="right" vertical="center" wrapText="1" indent="2"/>
    </xf>
    <xf numFmtId="0" fontId="1" fillId="9" borderId="0" xfId="0" applyFont="1" applyFill="1" applyAlignment="1">
      <alignment horizontal="right" vertical="center" wrapText="1" indent="2"/>
    </xf>
    <xf numFmtId="3" fontId="1" fillId="9" borderId="0" xfId="0" applyNumberFormat="1" applyFont="1" applyFill="1" applyAlignment="1">
      <alignment horizontal="right" vertical="center" wrapText="1" indent="2"/>
    </xf>
    <xf numFmtId="3" fontId="1" fillId="6" borderId="0" xfId="0" applyNumberFormat="1" applyFont="1" applyFill="1" applyAlignment="1">
      <alignment horizontal="right" vertical="center" wrapText="1" indent="2"/>
    </xf>
    <xf numFmtId="0" fontId="1" fillId="6" borderId="0" xfId="0" applyFont="1" applyFill="1" applyAlignment="1">
      <alignment horizontal="right" vertical="center" wrapText="1" indent="2"/>
    </xf>
    <xf numFmtId="3" fontId="1" fillId="0" borderId="0" xfId="0" applyNumberFormat="1" applyFont="1" applyAlignment="1">
      <alignment horizontal="right" vertical="center" wrapText="1" indent="2"/>
    </xf>
    <xf numFmtId="0" fontId="1" fillId="0" borderId="0" xfId="0" applyFont="1" applyAlignment="1">
      <alignment horizontal="right" vertical="center" wrapText="1" indent="2"/>
    </xf>
    <xf numFmtId="3" fontId="5" fillId="3" borderId="0" xfId="2" applyNumberFormat="1" applyFont="1" applyBorder="1" applyAlignment="1">
      <alignment horizontal="right" vertical="center" wrapText="1" indent="2"/>
    </xf>
    <xf numFmtId="0" fontId="5" fillId="3" borderId="0" xfId="2" applyFont="1" applyBorder="1" applyAlignment="1">
      <alignment horizontal="right" vertical="center" wrapText="1" indent="2"/>
    </xf>
    <xf numFmtId="3" fontId="5" fillId="3" borderId="1" xfId="2" applyNumberFormat="1" applyFont="1" applyBorder="1" applyAlignment="1">
      <alignment horizontal="right" vertical="center" wrapText="1" indent="2"/>
    </xf>
    <xf numFmtId="0" fontId="5" fillId="3" borderId="1" xfId="2" applyFont="1" applyBorder="1" applyAlignment="1">
      <alignment horizontal="right" vertical="center" wrapText="1" indent="2"/>
    </xf>
    <xf numFmtId="0" fontId="0" fillId="11" borderId="0" xfId="0" applyFill="1" applyAlignment="1">
      <alignment horizontal="right" vertical="center" wrapText="1" indent="2"/>
    </xf>
    <xf numFmtId="0" fontId="0" fillId="0" borderId="0" xfId="0" applyAlignment="1">
      <alignment vertical="center"/>
    </xf>
    <xf numFmtId="0" fontId="5" fillId="9" borderId="2" xfId="0" applyFont="1" applyFill="1" applyBorder="1" applyAlignment="1">
      <alignment horizontal="left" vertical="center" wrapText="1"/>
    </xf>
    <xf numFmtId="3" fontId="5" fillId="9" borderId="2" xfId="0" applyNumberFormat="1" applyFont="1" applyFill="1" applyBorder="1" applyAlignment="1">
      <alignment horizontal="right" vertical="center" wrapText="1" indent="2"/>
    </xf>
    <xf numFmtId="0" fontId="5" fillId="9" borderId="2" xfId="0" applyFont="1" applyFill="1" applyBorder="1" applyAlignment="1">
      <alignment horizontal="right" vertical="center" wrapText="1" indent="2"/>
    </xf>
    <xf numFmtId="0" fontId="5" fillId="9" borderId="0" xfId="0" applyFont="1" applyFill="1" applyAlignment="1">
      <alignment horizontal="left" vertical="center" wrapText="1"/>
    </xf>
    <xf numFmtId="165" fontId="5" fillId="9" borderId="2" xfId="0" applyNumberFormat="1" applyFont="1" applyFill="1" applyBorder="1" applyAlignment="1">
      <alignment horizontal="right" vertical="center" wrapText="1" indent="2"/>
    </xf>
    <xf numFmtId="0" fontId="11" fillId="12" borderId="3" xfId="0" applyFont="1" applyFill="1" applyBorder="1" applyAlignment="1">
      <alignment vertical="center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vertical="center"/>
    </xf>
    <xf numFmtId="0" fontId="12" fillId="13" borderId="3" xfId="0" applyFont="1" applyFill="1" applyBorder="1" applyAlignment="1">
      <alignment horizontal="center" vertical="center" wrapText="1"/>
    </xf>
    <xf numFmtId="10" fontId="12" fillId="13" borderId="3" xfId="0" applyNumberFormat="1" applyFont="1" applyFill="1" applyBorder="1" applyAlignment="1">
      <alignment horizontal="right" vertical="center"/>
    </xf>
    <xf numFmtId="3" fontId="12" fillId="13" borderId="3" xfId="0" applyNumberFormat="1" applyFont="1" applyFill="1" applyBorder="1" applyAlignment="1">
      <alignment horizontal="right" vertical="center"/>
    </xf>
    <xf numFmtId="10" fontId="12" fillId="13" borderId="3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10" fontId="12" fillId="0" borderId="3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11" fillId="12" borderId="0" xfId="0" applyFont="1" applyFill="1" applyAlignment="1">
      <alignment vertical="center"/>
    </xf>
    <xf numFmtId="3" fontId="11" fillId="12" borderId="0" xfId="0" applyNumberFormat="1" applyFont="1" applyFill="1" applyAlignment="1">
      <alignment horizontal="center" vertical="center" wrapText="1"/>
    </xf>
    <xf numFmtId="10" fontId="11" fillId="12" borderId="0" xfId="0" applyNumberFormat="1" applyFont="1" applyFill="1" applyAlignment="1">
      <alignment horizontal="right" vertical="center"/>
    </xf>
    <xf numFmtId="3" fontId="11" fillId="12" borderId="0" xfId="0" applyNumberFormat="1" applyFont="1" applyFill="1" applyAlignment="1">
      <alignment horizontal="right" vertical="center"/>
    </xf>
    <xf numFmtId="10" fontId="11" fillId="12" borderId="0" xfId="0" applyNumberFormat="1" applyFont="1" applyFill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 wrapText="1" indent="4"/>
    </xf>
    <xf numFmtId="3" fontId="1" fillId="6" borderId="0" xfId="0" applyNumberFormat="1" applyFont="1" applyFill="1" applyAlignment="1">
      <alignment horizontal="right" vertical="center" wrapText="1" indent="4"/>
    </xf>
    <xf numFmtId="3" fontId="5" fillId="3" borderId="1" xfId="2" applyNumberFormat="1" applyFont="1" applyBorder="1" applyAlignment="1">
      <alignment horizontal="right" vertical="center" wrapText="1" indent="4"/>
    </xf>
    <xf numFmtId="0" fontId="16" fillId="0" borderId="0" xfId="0" applyFont="1" applyAlignment="1">
      <alignment vertical="center"/>
    </xf>
    <xf numFmtId="3" fontId="5" fillId="9" borderId="2" xfId="0" applyNumberFormat="1" applyFont="1" applyFill="1" applyBorder="1" applyAlignment="1">
      <alignment horizontal="right" vertical="center" wrapText="1" indent="3"/>
    </xf>
    <xf numFmtId="0" fontId="5" fillId="9" borderId="2" xfId="0" applyFont="1" applyFill="1" applyBorder="1" applyAlignment="1">
      <alignment horizontal="right" vertical="center" wrapText="1" indent="3"/>
    </xf>
    <xf numFmtId="165" fontId="1" fillId="11" borderId="0" xfId="0" applyNumberFormat="1" applyFont="1" applyFill="1" applyAlignment="1">
      <alignment horizontal="right" vertical="center" wrapText="1" indent="3"/>
    </xf>
    <xf numFmtId="0" fontId="0" fillId="11" borderId="0" xfId="0" applyFill="1" applyAlignment="1">
      <alignment horizontal="right" vertical="center" wrapText="1" indent="3"/>
    </xf>
    <xf numFmtId="3" fontId="1" fillId="11" borderId="0" xfId="0" applyNumberFormat="1" applyFont="1" applyFill="1" applyAlignment="1">
      <alignment horizontal="right" vertical="center" wrapText="1" indent="3"/>
    </xf>
    <xf numFmtId="165" fontId="1" fillId="9" borderId="0" xfId="0" applyNumberFormat="1" applyFont="1" applyFill="1" applyAlignment="1">
      <alignment horizontal="right" vertical="center" wrapText="1" indent="3"/>
    </xf>
    <xf numFmtId="0" fontId="1" fillId="9" borderId="0" xfId="0" applyFont="1" applyFill="1" applyAlignment="1">
      <alignment horizontal="right" vertical="center" wrapText="1" indent="3"/>
    </xf>
    <xf numFmtId="3" fontId="1" fillId="9" borderId="0" xfId="0" applyNumberFormat="1" applyFont="1" applyFill="1" applyAlignment="1">
      <alignment horizontal="right" vertical="center" wrapText="1" indent="3"/>
    </xf>
    <xf numFmtId="0" fontId="1" fillId="11" borderId="0" xfId="0" applyFont="1" applyFill="1" applyAlignment="1">
      <alignment horizontal="right" vertical="center" wrapText="1" indent="3"/>
    </xf>
    <xf numFmtId="3" fontId="1" fillId="6" borderId="0" xfId="0" applyNumberFormat="1" applyFont="1" applyFill="1" applyAlignment="1">
      <alignment horizontal="right" vertical="center" wrapText="1" indent="3"/>
    </xf>
    <xf numFmtId="0" fontId="1" fillId="6" borderId="0" xfId="0" applyFont="1" applyFill="1" applyAlignment="1">
      <alignment horizontal="right" vertical="center" wrapText="1" indent="3"/>
    </xf>
    <xf numFmtId="3" fontId="1" fillId="0" borderId="0" xfId="0" applyNumberFormat="1" applyFont="1" applyAlignment="1">
      <alignment horizontal="right" vertical="center" wrapText="1" indent="3"/>
    </xf>
    <xf numFmtId="0" fontId="1" fillId="0" borderId="0" xfId="0" applyFont="1" applyAlignment="1">
      <alignment horizontal="right" vertical="center" wrapText="1" indent="3"/>
    </xf>
    <xf numFmtId="3" fontId="5" fillId="3" borderId="0" xfId="2" applyNumberFormat="1" applyFont="1" applyBorder="1" applyAlignment="1">
      <alignment horizontal="right" vertical="center" wrapText="1" indent="3"/>
    </xf>
    <xf numFmtId="0" fontId="5" fillId="3" borderId="0" xfId="2" applyFont="1" applyBorder="1" applyAlignment="1">
      <alignment horizontal="right" vertical="center" wrapText="1" indent="3"/>
    </xf>
    <xf numFmtId="3" fontId="5" fillId="3" borderId="1" xfId="2" applyNumberFormat="1" applyFont="1" applyBorder="1" applyAlignment="1">
      <alignment horizontal="right" vertical="center" wrapText="1" indent="3"/>
    </xf>
    <xf numFmtId="0" fontId="5" fillId="3" borderId="1" xfId="2" applyFont="1" applyBorder="1" applyAlignment="1">
      <alignment horizontal="right" vertical="center" wrapText="1" indent="3"/>
    </xf>
    <xf numFmtId="3" fontId="5" fillId="9" borderId="2" xfId="0" applyNumberFormat="1" applyFont="1" applyFill="1" applyBorder="1" applyAlignment="1">
      <alignment horizontal="right" vertical="center" wrapText="1" indent="4"/>
    </xf>
    <xf numFmtId="165" fontId="1" fillId="11" borderId="0" xfId="0" applyNumberFormat="1" applyFont="1" applyFill="1" applyAlignment="1">
      <alignment horizontal="right" vertical="center" wrapText="1" indent="4"/>
    </xf>
    <xf numFmtId="165" fontId="1" fillId="9" borderId="0" xfId="0" applyNumberFormat="1" applyFont="1" applyFill="1" applyAlignment="1">
      <alignment horizontal="right" vertical="center" wrapText="1" indent="4"/>
    </xf>
    <xf numFmtId="3" fontId="1" fillId="11" borderId="0" xfId="0" applyNumberFormat="1" applyFont="1" applyFill="1" applyAlignment="1">
      <alignment horizontal="right" vertical="center" wrapText="1" indent="4"/>
    </xf>
    <xf numFmtId="3" fontId="1" fillId="9" borderId="0" xfId="0" applyNumberFormat="1" applyFont="1" applyFill="1" applyAlignment="1">
      <alignment horizontal="right" vertical="center" wrapText="1" indent="4"/>
    </xf>
    <xf numFmtId="3" fontId="5" fillId="3" borderId="0" xfId="2" applyNumberFormat="1" applyFont="1" applyBorder="1" applyAlignment="1">
      <alignment horizontal="right" vertical="center" wrapText="1" indent="4"/>
    </xf>
    <xf numFmtId="3" fontId="5" fillId="16" borderId="0" xfId="0" applyNumberFormat="1" applyFont="1" applyFill="1" applyAlignment="1">
      <alignment horizontal="center" vertical="center" wrapText="1"/>
    </xf>
    <xf numFmtId="0" fontId="5" fillId="16" borderId="0" xfId="0" applyFont="1" applyFill="1" applyAlignment="1">
      <alignment horizontal="center" vertical="center" wrapText="1"/>
    </xf>
    <xf numFmtId="165" fontId="5" fillId="16" borderId="0" xfId="0" applyNumberFormat="1" applyFont="1" applyFill="1" applyAlignment="1">
      <alignment horizontal="center" vertical="center" wrapText="1"/>
    </xf>
    <xf numFmtId="41" fontId="5" fillId="9" borderId="2" xfId="0" applyNumberFormat="1" applyFont="1" applyFill="1" applyBorder="1" applyAlignment="1">
      <alignment horizontal="right" vertical="center" wrapText="1" indent="4"/>
    </xf>
    <xf numFmtId="166" fontId="1" fillId="11" borderId="0" xfId="0" applyNumberFormat="1" applyFont="1" applyFill="1" applyAlignment="1">
      <alignment horizontal="right" vertical="center" wrapText="1" indent="4"/>
    </xf>
    <xf numFmtId="166" fontId="1" fillId="11" borderId="0" xfId="0" applyNumberFormat="1" applyFont="1" applyFill="1" applyAlignment="1">
      <alignment horizontal="right" vertical="center" wrapText="1" indent="3"/>
    </xf>
    <xf numFmtId="166" fontId="0" fillId="11" borderId="0" xfId="0" applyNumberFormat="1" applyFill="1" applyAlignment="1">
      <alignment horizontal="right" vertical="center" wrapText="1" indent="3"/>
    </xf>
    <xf numFmtId="166" fontId="1" fillId="9" borderId="0" xfId="0" applyNumberFormat="1" applyFont="1" applyFill="1" applyAlignment="1">
      <alignment horizontal="right" vertical="center" wrapText="1" indent="4"/>
    </xf>
    <xf numFmtId="166" fontId="1" fillId="9" borderId="0" xfId="0" applyNumberFormat="1" applyFont="1" applyFill="1" applyAlignment="1">
      <alignment horizontal="right" vertical="center" wrapText="1" indent="3"/>
    </xf>
    <xf numFmtId="41" fontId="1" fillId="11" borderId="0" xfId="0" applyNumberFormat="1" applyFont="1" applyFill="1" applyAlignment="1">
      <alignment horizontal="right" vertical="center" wrapText="1" indent="4"/>
    </xf>
    <xf numFmtId="41" fontId="1" fillId="11" borderId="0" xfId="0" applyNumberFormat="1" applyFont="1" applyFill="1" applyAlignment="1">
      <alignment horizontal="right" vertical="center" wrapText="1" indent="3"/>
    </xf>
    <xf numFmtId="41" fontId="1" fillId="9" borderId="0" xfId="0" applyNumberFormat="1" applyFont="1" applyFill="1" applyAlignment="1">
      <alignment horizontal="right" vertical="center" wrapText="1" indent="4"/>
    </xf>
    <xf numFmtId="41" fontId="1" fillId="9" borderId="0" xfId="0" applyNumberFormat="1" applyFont="1" applyFill="1" applyAlignment="1">
      <alignment horizontal="right" vertical="center" wrapText="1" indent="3"/>
    </xf>
    <xf numFmtId="41" fontId="1" fillId="6" borderId="0" xfId="0" applyNumberFormat="1" applyFont="1" applyFill="1" applyAlignment="1">
      <alignment horizontal="right" vertical="center" wrapText="1" indent="4"/>
    </xf>
    <xf numFmtId="41" fontId="1" fillId="6" borderId="0" xfId="0" applyNumberFormat="1" applyFont="1" applyFill="1" applyAlignment="1">
      <alignment horizontal="right" vertical="center" wrapText="1" indent="3"/>
    </xf>
    <xf numFmtId="41" fontId="1" fillId="0" borderId="0" xfId="0" applyNumberFormat="1" applyFont="1" applyAlignment="1">
      <alignment horizontal="right" vertical="center" wrapText="1" indent="4"/>
    </xf>
    <xf numFmtId="41" fontId="1" fillId="0" borderId="0" xfId="0" applyNumberFormat="1" applyFont="1" applyAlignment="1">
      <alignment horizontal="right" vertical="center" wrapText="1" indent="3"/>
    </xf>
    <xf numFmtId="41" fontId="5" fillId="3" borderId="0" xfId="2" applyNumberFormat="1" applyFont="1" applyBorder="1" applyAlignment="1">
      <alignment horizontal="right" vertical="center" wrapText="1" indent="4"/>
    </xf>
    <xf numFmtId="41" fontId="5" fillId="3" borderId="0" xfId="2" applyNumberFormat="1" applyFont="1" applyBorder="1" applyAlignment="1">
      <alignment horizontal="right" vertical="center" wrapText="1" indent="3"/>
    </xf>
    <xf numFmtId="41" fontId="5" fillId="3" borderId="1" xfId="2" applyNumberFormat="1" applyFont="1" applyBorder="1" applyAlignment="1">
      <alignment horizontal="right" vertical="center" wrapText="1" indent="4"/>
    </xf>
    <xf numFmtId="41" fontId="5" fillId="3" borderId="1" xfId="2" applyNumberFormat="1" applyFont="1" applyBorder="1" applyAlignment="1">
      <alignment horizontal="right" vertical="center" wrapText="1" indent="3"/>
    </xf>
    <xf numFmtId="0" fontId="18" fillId="0" borderId="0" xfId="0" applyFont="1" applyAlignment="1">
      <alignment vertical="center"/>
    </xf>
    <xf numFmtId="0" fontId="4" fillId="14" borderId="0" xfId="1" applyFont="1" applyFill="1" applyAlignment="1">
      <alignment horizontal="left"/>
    </xf>
    <xf numFmtId="0" fontId="16" fillId="0" borderId="0" xfId="0" applyFont="1" applyAlignment="1">
      <alignment vertical="center"/>
    </xf>
    <xf numFmtId="0" fontId="5" fillId="15" borderId="0" xfId="3" applyFont="1" applyFill="1" applyAlignment="1">
      <alignment horizontal="justify" vertical="center"/>
    </xf>
    <xf numFmtId="0" fontId="5" fillId="0" borderId="0" xfId="3" applyFont="1" applyFill="1" applyAlignment="1">
      <alignment horizontal="justify" vertical="center"/>
    </xf>
    <xf numFmtId="0" fontId="4" fillId="14" borderId="0" xfId="1" applyFont="1" applyFill="1" applyAlignment="1">
      <alignment horizontal="center" vertical="center" wrapText="1"/>
    </xf>
    <xf numFmtId="0" fontId="4" fillId="14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4" fillId="2" borderId="0" xfId="1" applyFont="1" applyAlignment="1">
      <alignment horizontal="left"/>
    </xf>
    <xf numFmtId="0" fontId="4" fillId="2" borderId="0" xfId="1" applyFont="1" applyAlignment="1">
      <alignment horizontal="center" vertical="center" wrapText="1"/>
    </xf>
    <xf numFmtId="3" fontId="5" fillId="7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165" fontId="5" fillId="7" borderId="0" xfId="0" applyNumberFormat="1" applyFont="1" applyFill="1" applyAlignment="1">
      <alignment horizontal="center" vertical="center" wrapText="1"/>
    </xf>
    <xf numFmtId="0" fontId="5" fillId="4" borderId="0" xfId="3" applyFont="1" applyAlignment="1">
      <alignment horizontal="justify" vertical="center"/>
    </xf>
    <xf numFmtId="0" fontId="5" fillId="16" borderId="0" xfId="3" applyFont="1" applyFill="1" applyAlignment="1">
      <alignment horizontal="justify" vertical="center"/>
    </xf>
  </cellXfs>
  <cellStyles count="6">
    <cellStyle name="20% - Énfasis1" xfId="2" builtinId="30"/>
    <cellStyle name="40% - Énfasis1" xfId="3" builtinId="31"/>
    <cellStyle name="60% - Énfasis1 2" xfId="4" xr:uid="{00000000-0005-0000-0000-000002000000}"/>
    <cellStyle name="Énfasis1" xfId="1" builtinId="29"/>
    <cellStyle name="Millares 2 2" xfId="5" xr:uid="{00000000-0005-0000-0000-000004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B8CCE4"/>
      <color rgb="FF4F81BD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0B74-47C9-41CC-8614-27250E57E9C2}">
  <sheetPr>
    <pageSetUpPr fitToPage="1"/>
  </sheetPr>
  <dimension ref="A1:F41"/>
  <sheetViews>
    <sheetView tabSelected="1" zoomScale="110" zoomScaleNormal="110" workbookViewId="0">
      <selection activeCell="J12" sqref="J12"/>
    </sheetView>
  </sheetViews>
  <sheetFormatPr baseColWidth="10" defaultRowHeight="15" x14ac:dyDescent="0.25"/>
  <cols>
    <col min="1" max="1" width="36.7109375" customWidth="1"/>
    <col min="2" max="2" width="20.28515625" customWidth="1"/>
    <col min="3" max="3" width="18.5703125" customWidth="1"/>
    <col min="4" max="4" width="16" customWidth="1"/>
    <col min="5" max="5" width="11.140625" customWidth="1"/>
  </cols>
  <sheetData>
    <row r="1" spans="1:6" ht="18.75" customHeight="1" x14ac:dyDescent="0.25">
      <c r="A1" s="107" t="s">
        <v>68</v>
      </c>
      <c r="B1" s="107"/>
      <c r="C1" s="107"/>
      <c r="D1" s="107"/>
      <c r="E1" s="107"/>
    </row>
    <row r="2" spans="1:6" ht="11.25" customHeight="1" x14ac:dyDescent="0.25">
      <c r="A2" s="1"/>
      <c r="B2" s="1"/>
      <c r="C2" s="1"/>
      <c r="D2" s="1"/>
      <c r="E2" s="1"/>
      <c r="F2" s="1"/>
    </row>
    <row r="3" spans="1:6" x14ac:dyDescent="0.25">
      <c r="A3" s="120" t="s">
        <v>47</v>
      </c>
      <c r="B3" s="120"/>
      <c r="C3" s="120"/>
      <c r="D3" s="120"/>
      <c r="E3" s="120"/>
    </row>
    <row r="4" spans="1:6" x14ac:dyDescent="0.25">
      <c r="A4" s="120" t="s">
        <v>67</v>
      </c>
      <c r="B4" s="120"/>
      <c r="C4" s="120"/>
      <c r="D4" s="120"/>
      <c r="E4" s="120"/>
    </row>
    <row r="5" spans="1:6" x14ac:dyDescent="0.25">
      <c r="A5" s="110"/>
      <c r="B5" s="110"/>
      <c r="C5" s="110"/>
      <c r="D5" s="110"/>
      <c r="E5" s="110"/>
    </row>
    <row r="6" spans="1:6" ht="20.25" customHeight="1" x14ac:dyDescent="0.25">
      <c r="A6" s="14"/>
      <c r="B6" s="111" t="s">
        <v>2</v>
      </c>
      <c r="C6" s="111" t="s">
        <v>3</v>
      </c>
      <c r="D6" s="111"/>
      <c r="E6" s="111"/>
    </row>
    <row r="7" spans="1:6" ht="17.25" x14ac:dyDescent="0.25">
      <c r="A7" s="12"/>
      <c r="B7" s="112"/>
      <c r="C7" s="85" t="s">
        <v>7</v>
      </c>
      <c r="D7" s="86" t="s">
        <v>8</v>
      </c>
      <c r="E7" s="87" t="s">
        <v>9</v>
      </c>
    </row>
    <row r="8" spans="1:6" x14ac:dyDescent="0.25">
      <c r="A8" s="31" t="s">
        <v>10</v>
      </c>
      <c r="B8" s="79">
        <v>4822</v>
      </c>
      <c r="C8" s="62">
        <v>3630</v>
      </c>
      <c r="D8" s="63" cm="1">
        <f t="array" aca="1" ref="D8:D33" ca="1">D9:D34</f>
        <v>0</v>
      </c>
      <c r="E8" s="62">
        <v>362</v>
      </c>
    </row>
    <row r="9" spans="1:6" x14ac:dyDescent="0.25">
      <c r="A9" s="13" t="s">
        <v>11</v>
      </c>
      <c r="B9" s="80">
        <f>796309996.95/1000000</f>
        <v>796.30999695000003</v>
      </c>
      <c r="C9" s="64">
        <v>638.79999999999995</v>
      </c>
      <c r="D9" s="65">
        <f ca="1"/>
        <v>0</v>
      </c>
      <c r="E9" s="64">
        <v>35.1</v>
      </c>
    </row>
    <row r="10" spans="1:6" ht="30" x14ac:dyDescent="0.25">
      <c r="A10" s="11" t="s">
        <v>12</v>
      </c>
      <c r="B10" s="81">
        <v>1188.8</v>
      </c>
      <c r="C10" s="67">
        <v>920.1</v>
      </c>
      <c r="D10" s="68">
        <f ca="1"/>
        <v>0</v>
      </c>
      <c r="E10" s="67">
        <v>59.5</v>
      </c>
    </row>
    <row r="11" spans="1:6" x14ac:dyDescent="0.25">
      <c r="A11" s="13" t="s">
        <v>13</v>
      </c>
      <c r="B11" s="82">
        <v>14356</v>
      </c>
      <c r="C11" s="66">
        <v>10177</v>
      </c>
      <c r="D11" s="70">
        <f ca="1"/>
        <v>0</v>
      </c>
      <c r="E11" s="66">
        <v>620</v>
      </c>
    </row>
    <row r="12" spans="1:6" x14ac:dyDescent="0.25">
      <c r="A12" s="34" t="s">
        <v>14</v>
      </c>
      <c r="B12" s="83"/>
      <c r="C12" s="69"/>
      <c r="D12" s="68">
        <f ca="1"/>
        <v>0</v>
      </c>
      <c r="E12" s="69"/>
    </row>
    <row r="13" spans="1:6" x14ac:dyDescent="0.25">
      <c r="A13" s="7" t="s">
        <v>15</v>
      </c>
      <c r="B13" s="59">
        <v>696</v>
      </c>
      <c r="C13" s="71">
        <v>486</v>
      </c>
      <c r="D13" s="72">
        <f ca="1"/>
        <v>0</v>
      </c>
      <c r="E13" s="71">
        <v>60</v>
      </c>
    </row>
    <row r="14" spans="1:6" x14ac:dyDescent="0.25">
      <c r="A14" s="8" t="s">
        <v>16</v>
      </c>
      <c r="B14" s="58">
        <v>20</v>
      </c>
      <c r="C14" s="73">
        <v>16</v>
      </c>
      <c r="D14" s="74">
        <f ca="1"/>
        <v>0</v>
      </c>
      <c r="E14" s="73">
        <v>0</v>
      </c>
    </row>
    <row r="15" spans="1:6" x14ac:dyDescent="0.25">
      <c r="A15" s="7" t="s">
        <v>17</v>
      </c>
      <c r="B15" s="59">
        <v>14</v>
      </c>
      <c r="C15" s="71">
        <v>13</v>
      </c>
      <c r="D15" s="72">
        <f ca="1"/>
        <v>0</v>
      </c>
      <c r="E15" s="71">
        <v>0</v>
      </c>
    </row>
    <row r="16" spans="1:6" x14ac:dyDescent="0.25">
      <c r="A16" s="8" t="s">
        <v>18</v>
      </c>
      <c r="B16" s="58">
        <v>1041</v>
      </c>
      <c r="C16" s="73">
        <v>836</v>
      </c>
      <c r="D16" s="74">
        <f ca="1"/>
        <v>0</v>
      </c>
      <c r="E16" s="73">
        <v>65</v>
      </c>
    </row>
    <row r="17" spans="1:5" x14ac:dyDescent="0.25">
      <c r="A17" s="7" t="s">
        <v>19</v>
      </c>
      <c r="B17" s="59">
        <v>13</v>
      </c>
      <c r="C17" s="71">
        <v>13</v>
      </c>
      <c r="D17" s="72">
        <f ca="1"/>
        <v>0</v>
      </c>
      <c r="E17" s="71">
        <v>0</v>
      </c>
    </row>
    <row r="18" spans="1:5" x14ac:dyDescent="0.25">
      <c r="A18" s="8" t="s">
        <v>20</v>
      </c>
      <c r="B18" s="58">
        <v>181</v>
      </c>
      <c r="C18" s="73">
        <v>123</v>
      </c>
      <c r="D18" s="74">
        <f ca="1"/>
        <v>0</v>
      </c>
      <c r="E18" s="73">
        <v>20</v>
      </c>
    </row>
    <row r="19" spans="1:5" x14ac:dyDescent="0.25">
      <c r="A19" s="7" t="s">
        <v>21</v>
      </c>
      <c r="B19" s="59">
        <v>436</v>
      </c>
      <c r="C19" s="71">
        <v>321</v>
      </c>
      <c r="D19" s="72">
        <f ca="1"/>
        <v>0</v>
      </c>
      <c r="E19" s="71">
        <v>41</v>
      </c>
    </row>
    <row r="20" spans="1:5" x14ac:dyDescent="0.25">
      <c r="A20" s="8" t="s">
        <v>22</v>
      </c>
      <c r="B20" s="58">
        <v>54</v>
      </c>
      <c r="C20" s="73">
        <v>38</v>
      </c>
      <c r="D20" s="74">
        <f ca="1"/>
        <v>0</v>
      </c>
      <c r="E20" s="73">
        <v>3</v>
      </c>
    </row>
    <row r="21" spans="1:5" x14ac:dyDescent="0.25">
      <c r="A21" s="7" t="s">
        <v>23</v>
      </c>
      <c r="B21" s="59">
        <v>46</v>
      </c>
      <c r="C21" s="71">
        <v>34</v>
      </c>
      <c r="D21" s="72">
        <f ca="1"/>
        <v>0</v>
      </c>
      <c r="E21" s="71">
        <v>5</v>
      </c>
    </row>
    <row r="22" spans="1:5" x14ac:dyDescent="0.25">
      <c r="A22" s="8" t="s">
        <v>24</v>
      </c>
      <c r="B22" s="58">
        <v>1235</v>
      </c>
      <c r="C22" s="73">
        <v>882</v>
      </c>
      <c r="D22" s="74">
        <f ca="1"/>
        <v>0</v>
      </c>
      <c r="E22" s="73">
        <v>106</v>
      </c>
    </row>
    <row r="23" spans="1:5" x14ac:dyDescent="0.25">
      <c r="A23" s="7" t="s">
        <v>25</v>
      </c>
      <c r="B23" s="59">
        <v>27</v>
      </c>
      <c r="C23" s="71">
        <v>15</v>
      </c>
      <c r="D23" s="72">
        <f ca="1"/>
        <v>0</v>
      </c>
      <c r="E23" s="71">
        <v>4</v>
      </c>
    </row>
    <row r="24" spans="1:5" x14ac:dyDescent="0.25">
      <c r="A24" s="8" t="s">
        <v>26</v>
      </c>
      <c r="B24" s="58">
        <v>119</v>
      </c>
      <c r="C24" s="73">
        <v>82</v>
      </c>
      <c r="D24" s="74">
        <f ca="1"/>
        <v>0</v>
      </c>
      <c r="E24" s="73">
        <v>18</v>
      </c>
    </row>
    <row r="25" spans="1:5" x14ac:dyDescent="0.25">
      <c r="A25" s="7" t="s">
        <v>27</v>
      </c>
      <c r="B25" s="59">
        <v>88</v>
      </c>
      <c r="C25" s="71">
        <v>68</v>
      </c>
      <c r="D25" s="72">
        <f ca="1"/>
        <v>0</v>
      </c>
      <c r="E25" s="71">
        <v>8</v>
      </c>
    </row>
    <row r="26" spans="1:5" x14ac:dyDescent="0.25">
      <c r="A26" s="8" t="s">
        <v>28</v>
      </c>
      <c r="B26" s="58">
        <v>239</v>
      </c>
      <c r="C26" s="73">
        <v>179</v>
      </c>
      <c r="D26" s="74">
        <f ca="1"/>
        <v>0</v>
      </c>
      <c r="E26" s="73">
        <v>11</v>
      </c>
    </row>
    <row r="27" spans="1:5" x14ac:dyDescent="0.25">
      <c r="A27" s="7" t="s">
        <v>29</v>
      </c>
      <c r="B27" s="59">
        <v>54</v>
      </c>
      <c r="C27" s="71">
        <v>42</v>
      </c>
      <c r="D27" s="72">
        <f ca="1"/>
        <v>0</v>
      </c>
      <c r="E27" s="71">
        <v>2</v>
      </c>
    </row>
    <row r="28" spans="1:5" x14ac:dyDescent="0.25">
      <c r="A28" s="8" t="s">
        <v>46</v>
      </c>
      <c r="B28" s="58">
        <v>10</v>
      </c>
      <c r="C28" s="73">
        <v>8</v>
      </c>
      <c r="D28" s="74">
        <f ca="1"/>
        <v>0</v>
      </c>
      <c r="E28" s="73">
        <v>0</v>
      </c>
    </row>
    <row r="29" spans="1:5" x14ac:dyDescent="0.25">
      <c r="A29" s="7" t="s">
        <v>31</v>
      </c>
      <c r="B29" s="59">
        <v>192</v>
      </c>
      <c r="C29" s="71">
        <v>187</v>
      </c>
      <c r="D29" s="72">
        <f ca="1"/>
        <v>0</v>
      </c>
      <c r="E29" s="71">
        <v>2</v>
      </c>
    </row>
    <row r="30" spans="1:5" x14ac:dyDescent="0.25">
      <c r="A30" s="8" t="s">
        <v>32</v>
      </c>
      <c r="B30" s="58">
        <v>357</v>
      </c>
      <c r="C30" s="73">
        <v>287</v>
      </c>
      <c r="D30" s="74">
        <f ca="1"/>
        <v>0</v>
      </c>
      <c r="E30" s="73">
        <v>17</v>
      </c>
    </row>
    <row r="31" spans="1:5" x14ac:dyDescent="0.25">
      <c r="A31" s="4" t="s">
        <v>33</v>
      </c>
      <c r="B31" s="84"/>
      <c r="C31" s="75"/>
      <c r="D31" s="76">
        <f ca="1"/>
        <v>0</v>
      </c>
      <c r="E31" s="75"/>
    </row>
    <row r="32" spans="1:5" x14ac:dyDescent="0.25">
      <c r="A32" s="9" t="s">
        <v>34</v>
      </c>
      <c r="B32" s="58">
        <v>2049</v>
      </c>
      <c r="C32" s="73">
        <v>1262</v>
      </c>
      <c r="D32" s="74">
        <f ca="1"/>
        <v>0</v>
      </c>
      <c r="E32" s="73">
        <v>265</v>
      </c>
    </row>
    <row r="33" spans="1:6" x14ac:dyDescent="0.25">
      <c r="A33" s="10" t="s">
        <v>35</v>
      </c>
      <c r="B33" s="59">
        <v>2682</v>
      </c>
      <c r="C33" s="71">
        <v>2277</v>
      </c>
      <c r="D33" s="72">
        <f ca="1"/>
        <v>0</v>
      </c>
      <c r="E33" s="71">
        <v>97</v>
      </c>
    </row>
    <row r="34" spans="1:6" x14ac:dyDescent="0.25">
      <c r="A34" s="9" t="s">
        <v>36</v>
      </c>
      <c r="B34" s="58">
        <v>1</v>
      </c>
      <c r="C34" s="73">
        <v>1</v>
      </c>
      <c r="D34" s="74"/>
      <c r="E34" s="73">
        <v>0</v>
      </c>
    </row>
    <row r="35" spans="1:6" x14ac:dyDescent="0.25">
      <c r="A35" s="10" t="s">
        <v>45</v>
      </c>
      <c r="B35" s="59">
        <v>90</v>
      </c>
      <c r="C35" s="71">
        <v>90</v>
      </c>
      <c r="D35" s="72"/>
      <c r="E35" s="71">
        <v>0</v>
      </c>
    </row>
    <row r="36" spans="1:6" x14ac:dyDescent="0.25">
      <c r="A36" s="5" t="s">
        <v>38</v>
      </c>
      <c r="B36" s="60"/>
      <c r="C36" s="77">
        <v>2708</v>
      </c>
      <c r="D36" s="78"/>
      <c r="E36" s="77"/>
    </row>
    <row r="37" spans="1:6" ht="20.25" customHeight="1" x14ac:dyDescent="0.25">
      <c r="A37" s="108" t="s">
        <v>66</v>
      </c>
      <c r="B37" s="108"/>
      <c r="C37" s="108"/>
      <c r="D37" s="108"/>
      <c r="E37" s="108"/>
      <c r="F37" s="108"/>
    </row>
    <row r="38" spans="1:6" x14ac:dyDescent="0.25">
      <c r="A38" s="61" t="s">
        <v>63</v>
      </c>
      <c r="B38" s="61"/>
      <c r="C38" s="61"/>
      <c r="D38" s="61"/>
      <c r="E38" s="61"/>
      <c r="F38" s="61"/>
    </row>
    <row r="39" spans="1:6" ht="17.25" x14ac:dyDescent="0.25">
      <c r="A39" s="108" t="s">
        <v>64</v>
      </c>
      <c r="B39" s="108"/>
      <c r="C39" s="108"/>
      <c r="D39" s="108"/>
      <c r="E39" s="108"/>
      <c r="F39" s="108"/>
    </row>
    <row r="40" spans="1:6" ht="17.25" x14ac:dyDescent="0.25">
      <c r="A40" s="108" t="s">
        <v>65</v>
      </c>
      <c r="B40" s="108"/>
      <c r="C40" s="108"/>
      <c r="D40" s="108"/>
      <c r="E40" s="108"/>
      <c r="F40" s="108"/>
    </row>
    <row r="41" spans="1:6" x14ac:dyDescent="0.25">
      <c r="A41" s="108" t="s">
        <v>62</v>
      </c>
      <c r="B41" s="108"/>
      <c r="C41" s="108"/>
      <c r="D41" s="108"/>
      <c r="E41" s="108"/>
      <c r="F41" s="108"/>
    </row>
  </sheetData>
  <mergeCells count="13">
    <mergeCell ref="A1:E1"/>
    <mergeCell ref="A37:F37"/>
    <mergeCell ref="A39:F39"/>
    <mergeCell ref="A40:F40"/>
    <mergeCell ref="A41:F41"/>
    <mergeCell ref="A3:C3"/>
    <mergeCell ref="D3:E3"/>
    <mergeCell ref="A4:C4"/>
    <mergeCell ref="D4:E4"/>
    <mergeCell ref="A5:C5"/>
    <mergeCell ref="D5:E5"/>
    <mergeCell ref="B6:B7"/>
    <mergeCell ref="C6:E6"/>
  </mergeCells>
  <phoneticPr fontId="7" type="noConversion"/>
  <pageMargins left="0.70866141732283472" right="0.43307086614173229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92A1-159E-4BB0-BD03-2AF5BA09B69B}">
  <dimension ref="B4:G42"/>
  <sheetViews>
    <sheetView workbookViewId="0">
      <selection activeCell="I16" sqref="I16"/>
    </sheetView>
  </sheetViews>
  <sheetFormatPr baseColWidth="10" defaultRowHeight="15" x14ac:dyDescent="0.25"/>
  <cols>
    <col min="3" max="3" width="22" customWidth="1"/>
    <col min="4" max="4" width="21.140625" customWidth="1"/>
    <col min="6" max="6" width="17.140625" customWidth="1"/>
  </cols>
  <sheetData>
    <row r="4" spans="2:6" x14ac:dyDescent="0.25">
      <c r="B4" s="109" t="s">
        <v>47</v>
      </c>
      <c r="C4" s="109"/>
      <c r="D4" s="109"/>
      <c r="E4" s="109"/>
      <c r="F4" s="109"/>
    </row>
    <row r="5" spans="2:6" x14ac:dyDescent="0.25">
      <c r="B5" s="109" t="s">
        <v>67</v>
      </c>
      <c r="C5" s="109"/>
      <c r="D5" s="109"/>
      <c r="E5" s="109"/>
      <c r="F5" s="109"/>
    </row>
    <row r="6" spans="2:6" x14ac:dyDescent="0.25">
      <c r="B6" s="110"/>
      <c r="C6" s="110"/>
      <c r="D6" s="110"/>
      <c r="E6" s="110"/>
      <c r="F6" s="110"/>
    </row>
    <row r="7" spans="2:6" x14ac:dyDescent="0.25">
      <c r="B7" s="14"/>
      <c r="C7" s="111" t="s">
        <v>2</v>
      </c>
      <c r="D7" s="111" t="s">
        <v>3</v>
      </c>
      <c r="E7" s="111"/>
      <c r="F7" s="111"/>
    </row>
    <row r="8" spans="2:6" ht="17.25" x14ac:dyDescent="0.25">
      <c r="B8" s="12"/>
      <c r="C8" s="112"/>
      <c r="D8" s="85" t="s">
        <v>7</v>
      </c>
      <c r="E8" s="86" t="s">
        <v>8</v>
      </c>
      <c r="F8" s="87" t="s">
        <v>9</v>
      </c>
    </row>
    <row r="9" spans="2:6" x14ac:dyDescent="0.25">
      <c r="B9" s="31" t="s">
        <v>10</v>
      </c>
      <c r="C9" s="88">
        <f>SUM(C14:C31)</f>
        <v>4822</v>
      </c>
      <c r="D9" s="88">
        <f t="shared" ref="D9:F9" si="0">SUM(D14:D31)</f>
        <v>3630</v>
      </c>
      <c r="E9" s="88">
        <f t="shared" si="0"/>
        <v>0</v>
      </c>
      <c r="F9" s="88">
        <f t="shared" si="0"/>
        <v>362</v>
      </c>
    </row>
    <row r="10" spans="2:6" ht="45" x14ac:dyDescent="0.25">
      <c r="B10" s="13" t="s">
        <v>11</v>
      </c>
      <c r="C10" s="89">
        <v>796309996.95000005</v>
      </c>
      <c r="D10" s="90">
        <v>638809602.78999996</v>
      </c>
      <c r="E10" s="91">
        <v>0</v>
      </c>
      <c r="F10" s="90">
        <v>35159901.869999997</v>
      </c>
    </row>
    <row r="11" spans="2:6" ht="60" x14ac:dyDescent="0.25">
      <c r="B11" s="11" t="s">
        <v>12</v>
      </c>
      <c r="C11" s="92">
        <v>1188847774.3099999</v>
      </c>
      <c r="D11" s="93">
        <v>920105493.37</v>
      </c>
      <c r="E11" s="93">
        <v>0</v>
      </c>
      <c r="F11" s="93">
        <v>59515433.530000001</v>
      </c>
    </row>
    <row r="12" spans="2:6" ht="45" x14ac:dyDescent="0.25">
      <c r="B12" s="13" t="s">
        <v>13</v>
      </c>
      <c r="C12" s="94">
        <v>14356</v>
      </c>
      <c r="D12" s="95">
        <v>10177</v>
      </c>
      <c r="E12" s="95">
        <v>0</v>
      </c>
      <c r="F12" s="95">
        <v>620</v>
      </c>
    </row>
    <row r="13" spans="2:6" x14ac:dyDescent="0.25">
      <c r="B13" s="34" t="s">
        <v>14</v>
      </c>
      <c r="C13" s="96"/>
      <c r="D13" s="97"/>
      <c r="E13" s="97"/>
      <c r="F13" s="97"/>
    </row>
    <row r="14" spans="2:6" ht="45" x14ac:dyDescent="0.25">
      <c r="B14" s="7" t="s">
        <v>15</v>
      </c>
      <c r="C14" s="98">
        <v>696</v>
      </c>
      <c r="D14" s="99">
        <v>486</v>
      </c>
      <c r="E14" s="99">
        <v>0</v>
      </c>
      <c r="F14" s="99">
        <v>60</v>
      </c>
    </row>
    <row r="15" spans="2:6" ht="75" x14ac:dyDescent="0.25">
      <c r="B15" s="8" t="s">
        <v>16</v>
      </c>
      <c r="C15" s="100">
        <v>20</v>
      </c>
      <c r="D15" s="101">
        <v>16</v>
      </c>
      <c r="E15" s="101">
        <v>0</v>
      </c>
      <c r="F15" s="101">
        <v>0</v>
      </c>
    </row>
    <row r="16" spans="2:6" ht="45" x14ac:dyDescent="0.25">
      <c r="B16" s="7" t="s">
        <v>17</v>
      </c>
      <c r="C16" s="98">
        <v>14</v>
      </c>
      <c r="D16" s="99">
        <v>13</v>
      </c>
      <c r="E16" s="99">
        <v>0</v>
      </c>
      <c r="F16" s="99">
        <v>0</v>
      </c>
    </row>
    <row r="17" spans="2:6" ht="30" x14ac:dyDescent="0.25">
      <c r="B17" s="8" t="s">
        <v>18</v>
      </c>
      <c r="C17" s="100">
        <v>1041</v>
      </c>
      <c r="D17" s="101">
        <v>836</v>
      </c>
      <c r="E17" s="101">
        <v>0</v>
      </c>
      <c r="F17" s="101">
        <v>65</v>
      </c>
    </row>
    <row r="18" spans="2:6" ht="30" x14ac:dyDescent="0.25">
      <c r="B18" s="7" t="s">
        <v>19</v>
      </c>
      <c r="C18" s="98">
        <v>13</v>
      </c>
      <c r="D18" s="99">
        <v>13</v>
      </c>
      <c r="E18" s="99">
        <v>0</v>
      </c>
      <c r="F18" s="99">
        <v>0</v>
      </c>
    </row>
    <row r="19" spans="2:6" ht="60" x14ac:dyDescent="0.25">
      <c r="B19" s="8" t="s">
        <v>20</v>
      </c>
      <c r="C19" s="100">
        <v>181</v>
      </c>
      <c r="D19" s="101">
        <v>123</v>
      </c>
      <c r="E19" s="101">
        <v>0</v>
      </c>
      <c r="F19" s="101">
        <v>20</v>
      </c>
    </row>
    <row r="20" spans="2:6" ht="30" x14ac:dyDescent="0.25">
      <c r="B20" s="7" t="s">
        <v>21</v>
      </c>
      <c r="C20" s="98">
        <v>436</v>
      </c>
      <c r="D20" s="99">
        <v>321</v>
      </c>
      <c r="E20" s="99">
        <v>0</v>
      </c>
      <c r="F20" s="99">
        <v>41</v>
      </c>
    </row>
    <row r="21" spans="2:6" ht="75" x14ac:dyDescent="0.25">
      <c r="B21" s="8" t="s">
        <v>22</v>
      </c>
      <c r="C21" s="100">
        <v>54</v>
      </c>
      <c r="D21" s="101">
        <v>38</v>
      </c>
      <c r="E21" s="101">
        <v>0</v>
      </c>
      <c r="F21" s="101">
        <v>3</v>
      </c>
    </row>
    <row r="22" spans="2:6" ht="30" x14ac:dyDescent="0.25">
      <c r="B22" s="7" t="s">
        <v>23</v>
      </c>
      <c r="C22" s="98">
        <v>46</v>
      </c>
      <c r="D22" s="99">
        <v>34</v>
      </c>
      <c r="E22" s="99">
        <v>0</v>
      </c>
      <c r="F22" s="99">
        <v>5</v>
      </c>
    </row>
    <row r="23" spans="2:6" ht="30" x14ac:dyDescent="0.25">
      <c r="B23" s="8" t="s">
        <v>24</v>
      </c>
      <c r="C23" s="100">
        <v>1235</v>
      </c>
      <c r="D23" s="101">
        <v>882</v>
      </c>
      <c r="E23" s="101">
        <v>0</v>
      </c>
      <c r="F23" s="101">
        <v>106</v>
      </c>
    </row>
    <row r="24" spans="2:6" x14ac:dyDescent="0.25">
      <c r="B24" s="7" t="s">
        <v>25</v>
      </c>
      <c r="C24" s="98">
        <v>27</v>
      </c>
      <c r="D24" s="99">
        <v>15</v>
      </c>
      <c r="E24" s="99">
        <v>0</v>
      </c>
      <c r="F24" s="99">
        <v>4</v>
      </c>
    </row>
    <row r="25" spans="2:6" x14ac:dyDescent="0.25">
      <c r="B25" s="8" t="s">
        <v>26</v>
      </c>
      <c r="C25" s="100">
        <v>119</v>
      </c>
      <c r="D25" s="101">
        <v>82</v>
      </c>
      <c r="E25" s="101">
        <v>0</v>
      </c>
      <c r="F25" s="101">
        <v>18</v>
      </c>
    </row>
    <row r="26" spans="2:6" ht="75" x14ac:dyDescent="0.25">
      <c r="B26" s="7" t="s">
        <v>27</v>
      </c>
      <c r="C26" s="98">
        <v>88</v>
      </c>
      <c r="D26" s="99">
        <v>68</v>
      </c>
      <c r="E26" s="99">
        <v>0</v>
      </c>
      <c r="F26" s="99">
        <v>8</v>
      </c>
    </row>
    <row r="27" spans="2:6" ht="60" x14ac:dyDescent="0.25">
      <c r="B27" s="8" t="s">
        <v>28</v>
      </c>
      <c r="C27" s="100">
        <v>239</v>
      </c>
      <c r="D27" s="101">
        <v>179</v>
      </c>
      <c r="E27" s="101">
        <v>0</v>
      </c>
      <c r="F27" s="101">
        <v>11</v>
      </c>
    </row>
    <row r="28" spans="2:6" ht="75" x14ac:dyDescent="0.25">
      <c r="B28" s="7" t="s">
        <v>29</v>
      </c>
      <c r="C28" s="98">
        <v>54</v>
      </c>
      <c r="D28" s="99">
        <v>42</v>
      </c>
      <c r="E28" s="99">
        <v>0</v>
      </c>
      <c r="F28" s="99">
        <v>2</v>
      </c>
    </row>
    <row r="29" spans="2:6" ht="60" x14ac:dyDescent="0.25">
      <c r="B29" s="8" t="s">
        <v>46</v>
      </c>
      <c r="C29" s="100">
        <v>10</v>
      </c>
      <c r="D29" s="101">
        <v>8</v>
      </c>
      <c r="E29" s="101">
        <v>0</v>
      </c>
      <c r="F29" s="101">
        <v>0</v>
      </c>
    </row>
    <row r="30" spans="2:6" ht="30" x14ac:dyDescent="0.25">
      <c r="B30" s="7" t="s">
        <v>31</v>
      </c>
      <c r="C30" s="98">
        <v>192</v>
      </c>
      <c r="D30" s="99">
        <v>187</v>
      </c>
      <c r="E30" s="99">
        <v>0</v>
      </c>
      <c r="F30" s="99">
        <v>2</v>
      </c>
    </row>
    <row r="31" spans="2:6" x14ac:dyDescent="0.25">
      <c r="B31" s="8" t="s">
        <v>32</v>
      </c>
      <c r="C31" s="100">
        <v>357</v>
      </c>
      <c r="D31" s="101">
        <v>287</v>
      </c>
      <c r="E31" s="101">
        <v>0</v>
      </c>
      <c r="F31" s="101">
        <v>17</v>
      </c>
    </row>
    <row r="32" spans="2:6" x14ac:dyDescent="0.25">
      <c r="B32" s="4" t="s">
        <v>33</v>
      </c>
      <c r="C32" s="102"/>
      <c r="D32" s="103"/>
      <c r="E32" s="103"/>
      <c r="F32" s="103"/>
    </row>
    <row r="33" spans="2:7" ht="30" x14ac:dyDescent="0.25">
      <c r="B33" s="9" t="s">
        <v>34</v>
      </c>
      <c r="C33" s="100">
        <v>2049</v>
      </c>
      <c r="D33" s="101">
        <v>1262</v>
      </c>
      <c r="E33" s="101">
        <v>0</v>
      </c>
      <c r="F33" s="101">
        <v>265</v>
      </c>
    </row>
    <row r="34" spans="2:7" ht="30" x14ac:dyDescent="0.25">
      <c r="B34" s="10" t="s">
        <v>35</v>
      </c>
      <c r="C34" s="98">
        <v>2682</v>
      </c>
      <c r="D34" s="99">
        <v>2277</v>
      </c>
      <c r="E34" s="99">
        <v>0</v>
      </c>
      <c r="F34" s="99">
        <v>97</v>
      </c>
    </row>
    <row r="35" spans="2:7" ht="60" x14ac:dyDescent="0.25">
      <c r="B35" s="9" t="s">
        <v>36</v>
      </c>
      <c r="C35" s="100">
        <v>1</v>
      </c>
      <c r="D35" s="101">
        <v>1</v>
      </c>
      <c r="E35" s="101">
        <v>0</v>
      </c>
      <c r="F35" s="101">
        <v>0</v>
      </c>
    </row>
    <row r="36" spans="2:7" ht="45" x14ac:dyDescent="0.25">
      <c r="B36" s="10" t="s">
        <v>45</v>
      </c>
      <c r="C36" s="98">
        <v>90</v>
      </c>
      <c r="D36" s="99">
        <v>90</v>
      </c>
      <c r="E36" s="99">
        <v>0</v>
      </c>
      <c r="F36" s="99">
        <v>0</v>
      </c>
    </row>
    <row r="37" spans="2:7" ht="60" x14ac:dyDescent="0.25">
      <c r="B37" s="5" t="s">
        <v>38</v>
      </c>
      <c r="C37" s="104"/>
      <c r="D37" s="105">
        <v>2708</v>
      </c>
      <c r="E37" s="105"/>
      <c r="F37" s="105"/>
    </row>
    <row r="38" spans="2:7" x14ac:dyDescent="0.25">
      <c r="B38" s="113" t="s">
        <v>66</v>
      </c>
      <c r="C38" s="113"/>
      <c r="D38" s="113"/>
      <c r="E38" s="113"/>
      <c r="F38" s="113"/>
      <c r="G38" s="113"/>
    </row>
    <row r="39" spans="2:7" x14ac:dyDescent="0.25">
      <c r="B39" s="106" t="s">
        <v>63</v>
      </c>
      <c r="C39" s="106"/>
      <c r="D39" s="106"/>
      <c r="E39" s="106"/>
      <c r="F39" s="106"/>
      <c r="G39" s="106"/>
    </row>
    <row r="40" spans="2:7" ht="17.25" x14ac:dyDescent="0.25">
      <c r="B40" s="113" t="s">
        <v>69</v>
      </c>
      <c r="C40" s="113"/>
      <c r="D40" s="113"/>
      <c r="E40" s="113"/>
      <c r="F40" s="113"/>
      <c r="G40" s="113"/>
    </row>
    <row r="41" spans="2:7" ht="17.25" x14ac:dyDescent="0.25">
      <c r="B41" s="113" t="s">
        <v>70</v>
      </c>
      <c r="C41" s="113"/>
      <c r="D41" s="113"/>
      <c r="E41" s="113"/>
      <c r="F41" s="113"/>
      <c r="G41" s="113"/>
    </row>
    <row r="42" spans="2:7" x14ac:dyDescent="0.25">
      <c r="B42" s="108" t="s">
        <v>62</v>
      </c>
      <c r="C42" s="108"/>
      <c r="D42" s="108"/>
      <c r="E42" s="108"/>
      <c r="F42" s="108"/>
      <c r="G42" s="108"/>
    </row>
  </sheetData>
  <mergeCells count="12">
    <mergeCell ref="B42:G42"/>
    <mergeCell ref="B4:D4"/>
    <mergeCell ref="E4:F4"/>
    <mergeCell ref="B5:D5"/>
    <mergeCell ref="E5:F5"/>
    <mergeCell ref="B6:D6"/>
    <mergeCell ref="E6:F6"/>
    <mergeCell ref="C7:C8"/>
    <mergeCell ref="D7:F7"/>
    <mergeCell ref="B38:G38"/>
    <mergeCell ref="B40:G40"/>
    <mergeCell ref="B41:G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A96D8-1AD9-4BF4-878E-4E1CA41BD2A5}">
  <dimension ref="B5:I15"/>
  <sheetViews>
    <sheetView workbookViewId="0">
      <selection activeCell="Q18" sqref="P17:Q18"/>
    </sheetView>
  </sheetViews>
  <sheetFormatPr baseColWidth="10" defaultRowHeight="15" x14ac:dyDescent="0.25"/>
  <sheetData>
    <row r="5" spans="2:9" x14ac:dyDescent="0.25">
      <c r="B5" s="56"/>
      <c r="C5" s="57" t="s">
        <v>48</v>
      </c>
      <c r="D5" s="57"/>
      <c r="E5" s="57"/>
      <c r="F5" s="57"/>
      <c r="G5" s="57"/>
      <c r="H5" s="56"/>
      <c r="I5" s="56"/>
    </row>
    <row r="6" spans="2:9" ht="39" thickBot="1" x14ac:dyDescent="0.3">
      <c r="C6" s="36" t="s">
        <v>49</v>
      </c>
      <c r="D6" s="37" t="s">
        <v>50</v>
      </c>
      <c r="E6" s="38" t="s">
        <v>51</v>
      </c>
      <c r="F6" s="38" t="s">
        <v>52</v>
      </c>
      <c r="G6" s="37" t="s">
        <v>51</v>
      </c>
    </row>
    <row r="7" spans="2:9" ht="15.75" thickBot="1" x14ac:dyDescent="0.3">
      <c r="C7" s="39" t="s">
        <v>53</v>
      </c>
      <c r="D7" s="40">
        <v>5</v>
      </c>
      <c r="E7" s="41">
        <v>1.4E-3</v>
      </c>
      <c r="F7" s="42">
        <v>530000</v>
      </c>
      <c r="G7" s="43">
        <v>8.9999999999999998E-4</v>
      </c>
    </row>
    <row r="8" spans="2:9" ht="15.75" thickBot="1" x14ac:dyDescent="0.3">
      <c r="C8" s="44" t="s">
        <v>54</v>
      </c>
      <c r="D8" s="45">
        <v>40</v>
      </c>
      <c r="E8" s="46">
        <v>1.09E-2</v>
      </c>
      <c r="F8" s="47">
        <v>8597300</v>
      </c>
      <c r="G8" s="48">
        <v>1.4E-2</v>
      </c>
    </row>
    <row r="9" spans="2:9" ht="15.75" thickBot="1" x14ac:dyDescent="0.3">
      <c r="C9" s="39" t="s">
        <v>55</v>
      </c>
      <c r="D9" s="40">
        <v>884</v>
      </c>
      <c r="E9" s="41">
        <v>0.24099999999999999</v>
      </c>
      <c r="F9" s="42">
        <v>57083172</v>
      </c>
      <c r="G9" s="43">
        <v>9.2999999999999999E-2</v>
      </c>
    </row>
    <row r="10" spans="2:9" ht="15.75" thickBot="1" x14ac:dyDescent="0.3">
      <c r="C10" s="44" t="s">
        <v>56</v>
      </c>
      <c r="D10" s="45">
        <v>1</v>
      </c>
      <c r="E10" s="46">
        <v>2.9999999999999997E-4</v>
      </c>
      <c r="F10" s="47">
        <v>5000000</v>
      </c>
      <c r="G10" s="48">
        <v>8.0999999999999996E-3</v>
      </c>
    </row>
    <row r="11" spans="2:9" ht="15.75" thickBot="1" x14ac:dyDescent="0.3">
      <c r="C11" s="39" t="s">
        <v>57</v>
      </c>
      <c r="D11" s="40">
        <v>765</v>
      </c>
      <c r="E11" s="41">
        <v>0.20860000000000001</v>
      </c>
      <c r="F11" s="42">
        <v>165284282</v>
      </c>
      <c r="G11" s="43">
        <v>0.26929999999999998</v>
      </c>
    </row>
    <row r="12" spans="2:9" ht="15.75" thickBot="1" x14ac:dyDescent="0.3">
      <c r="C12" s="44" t="s">
        <v>58</v>
      </c>
      <c r="D12" s="49">
        <v>1911</v>
      </c>
      <c r="E12" s="46">
        <v>0.52100000000000002</v>
      </c>
      <c r="F12" s="47">
        <v>318763100</v>
      </c>
      <c r="G12" s="48">
        <v>0.51939999999999997</v>
      </c>
    </row>
    <row r="13" spans="2:9" ht="15.75" thickBot="1" x14ac:dyDescent="0.3">
      <c r="C13" s="39" t="s">
        <v>59</v>
      </c>
      <c r="D13" s="40">
        <v>62</v>
      </c>
      <c r="E13" s="41">
        <v>1.6899999999999998E-2</v>
      </c>
      <c r="F13" s="42">
        <v>58417644</v>
      </c>
      <c r="G13" s="43">
        <v>9.5200000000000007E-2</v>
      </c>
    </row>
    <row r="14" spans="2:9" x14ac:dyDescent="0.25">
      <c r="C14" s="50" t="s">
        <v>60</v>
      </c>
      <c r="D14" s="51">
        <v>3668</v>
      </c>
      <c r="E14" s="52">
        <v>1</v>
      </c>
      <c r="F14" s="53">
        <v>613675498</v>
      </c>
      <c r="G14" s="54">
        <v>1</v>
      </c>
    </row>
    <row r="15" spans="2:9" ht="57.75" x14ac:dyDescent="0.25">
      <c r="C15" s="55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zoomScale="110" zoomScaleNormal="110" workbookViewId="0">
      <selection activeCell="M16" sqref="M16"/>
    </sheetView>
  </sheetViews>
  <sheetFormatPr baseColWidth="10" defaultRowHeight="15" x14ac:dyDescent="0.25"/>
  <cols>
    <col min="1" max="1" width="47.28515625" customWidth="1"/>
    <col min="2" max="9" width="14.85546875" customWidth="1"/>
  </cols>
  <sheetData>
    <row r="1" spans="1:10" ht="18.75" customHeight="1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"/>
    </row>
    <row r="2" spans="1:10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7.100000000000001" customHeight="1" x14ac:dyDescent="0.25">
      <c r="A3" s="119" t="s">
        <v>39</v>
      </c>
      <c r="B3" s="119"/>
      <c r="C3" s="119"/>
      <c r="D3" s="119"/>
      <c r="E3" s="119"/>
      <c r="F3" s="119"/>
      <c r="G3" s="119"/>
      <c r="H3" s="119"/>
      <c r="I3" s="119"/>
      <c r="J3" s="1"/>
    </row>
    <row r="4" spans="1:10" ht="17.100000000000001" customHeight="1" x14ac:dyDescent="0.25">
      <c r="A4" s="119" t="s">
        <v>1</v>
      </c>
      <c r="B4" s="119"/>
      <c r="C4" s="119"/>
      <c r="D4" s="119"/>
      <c r="E4" s="119"/>
      <c r="F4" s="119"/>
      <c r="G4" s="119"/>
      <c r="H4" s="119"/>
      <c r="I4" s="119"/>
      <c r="J4" s="1"/>
    </row>
    <row r="5" spans="1:10" ht="18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"/>
    </row>
    <row r="6" spans="1:10" ht="37.5" customHeight="1" x14ac:dyDescent="0.25">
      <c r="A6" s="14"/>
      <c r="B6" s="115" t="s">
        <v>2</v>
      </c>
      <c r="C6" s="115"/>
      <c r="D6" s="115" t="s">
        <v>3</v>
      </c>
      <c r="E6" s="115"/>
      <c r="F6" s="115"/>
      <c r="G6" s="115"/>
      <c r="H6" s="115"/>
      <c r="I6" s="115"/>
      <c r="J6" s="1"/>
    </row>
    <row r="7" spans="1:10" ht="36.75" customHeight="1" x14ac:dyDescent="0.25">
      <c r="A7" s="12"/>
      <c r="B7" s="116" t="s">
        <v>4</v>
      </c>
      <c r="C7" s="118" t="s">
        <v>6</v>
      </c>
      <c r="D7" s="116" t="s">
        <v>7</v>
      </c>
      <c r="E7" s="116"/>
      <c r="F7" s="117" t="s">
        <v>8</v>
      </c>
      <c r="G7" s="117"/>
      <c r="H7" s="118" t="s">
        <v>9</v>
      </c>
      <c r="I7" s="118"/>
      <c r="J7" s="1"/>
    </row>
    <row r="8" spans="1:10" ht="30.75" customHeight="1" x14ac:dyDescent="0.25">
      <c r="A8" s="13"/>
      <c r="B8" s="116"/>
      <c r="C8" s="118"/>
      <c r="D8" s="2" t="s">
        <v>4</v>
      </c>
      <c r="E8" s="3" t="s">
        <v>5</v>
      </c>
      <c r="F8" s="2" t="s">
        <v>4</v>
      </c>
      <c r="G8" s="3" t="s">
        <v>5</v>
      </c>
      <c r="H8" s="2" t="s">
        <v>4</v>
      </c>
      <c r="I8" s="3" t="s">
        <v>5</v>
      </c>
      <c r="J8" s="1"/>
    </row>
    <row r="9" spans="1:10" ht="18" customHeight="1" x14ac:dyDescent="0.25">
      <c r="A9" s="31" t="s">
        <v>10</v>
      </c>
      <c r="B9" s="32">
        <v>393</v>
      </c>
      <c r="C9" s="35">
        <v>26687</v>
      </c>
      <c r="D9" s="32">
        <v>241</v>
      </c>
      <c r="E9" s="32">
        <v>23535</v>
      </c>
      <c r="F9" s="33" t="s">
        <v>40</v>
      </c>
      <c r="G9" s="32">
        <v>252</v>
      </c>
      <c r="H9" s="32">
        <v>35</v>
      </c>
      <c r="I9" s="32">
        <v>2253</v>
      </c>
      <c r="J9" s="1"/>
    </row>
    <row r="10" spans="1:10" ht="18" customHeight="1" x14ac:dyDescent="0.25">
      <c r="A10" s="13" t="s">
        <v>11</v>
      </c>
      <c r="B10" s="15">
        <v>57.6</v>
      </c>
      <c r="C10" s="15">
        <v>4537.7</v>
      </c>
      <c r="D10" s="15">
        <v>39.799999999999997</v>
      </c>
      <c r="E10" s="15">
        <v>3513.6</v>
      </c>
      <c r="F10" s="29" t="s">
        <v>40</v>
      </c>
      <c r="G10" s="15">
        <v>341.08</v>
      </c>
      <c r="H10" s="17">
        <v>2729</v>
      </c>
      <c r="I10" s="15">
        <v>340.2</v>
      </c>
      <c r="J10" s="1"/>
    </row>
    <row r="11" spans="1:10" ht="18" customHeight="1" x14ac:dyDescent="0.25">
      <c r="A11" s="11" t="s">
        <v>12</v>
      </c>
      <c r="B11" s="18">
        <v>153.5</v>
      </c>
      <c r="C11" s="18">
        <v>7903.1</v>
      </c>
      <c r="D11" s="18">
        <v>118.1</v>
      </c>
      <c r="E11" s="18">
        <v>6187.8</v>
      </c>
      <c r="F11" s="19"/>
      <c r="G11" s="18">
        <v>530.45000000000005</v>
      </c>
      <c r="H11" s="20">
        <v>4127</v>
      </c>
      <c r="I11" s="18">
        <v>954.9</v>
      </c>
      <c r="J11" s="1"/>
    </row>
    <row r="12" spans="1:10" ht="18" customHeight="1" x14ac:dyDescent="0.25">
      <c r="A12" s="13" t="s">
        <v>13</v>
      </c>
      <c r="B12" s="17">
        <v>1456</v>
      </c>
      <c r="C12" s="17">
        <v>241515</v>
      </c>
      <c r="D12" s="17">
        <v>890</v>
      </c>
      <c r="E12" s="17">
        <v>214489</v>
      </c>
      <c r="F12" s="16"/>
      <c r="G12" s="17">
        <v>4684</v>
      </c>
      <c r="H12" s="17">
        <v>64</v>
      </c>
      <c r="I12" s="17">
        <v>20250</v>
      </c>
      <c r="J12" s="1"/>
    </row>
    <row r="13" spans="1:10" ht="18" customHeight="1" x14ac:dyDescent="0.25">
      <c r="A13" s="34" t="s">
        <v>14</v>
      </c>
      <c r="B13" s="20"/>
      <c r="C13" s="18"/>
      <c r="D13" s="20"/>
      <c r="E13" s="18"/>
      <c r="F13" s="19"/>
      <c r="G13" s="20"/>
      <c r="H13" s="20"/>
      <c r="I13" s="20"/>
      <c r="J13" s="1"/>
    </row>
    <row r="14" spans="1:10" ht="18" customHeight="1" x14ac:dyDescent="0.25">
      <c r="A14" s="7" t="s">
        <v>15</v>
      </c>
      <c r="B14" s="21">
        <v>74</v>
      </c>
      <c r="C14" s="21">
        <v>3939</v>
      </c>
      <c r="D14" s="21">
        <v>48</v>
      </c>
      <c r="E14" s="21">
        <v>3425</v>
      </c>
      <c r="F14" s="22"/>
      <c r="G14" s="21">
        <v>55</v>
      </c>
      <c r="H14" s="21">
        <v>5</v>
      </c>
      <c r="I14" s="21">
        <v>388</v>
      </c>
      <c r="J14" s="1"/>
    </row>
    <row r="15" spans="1:10" ht="18" customHeight="1" x14ac:dyDescent="0.25">
      <c r="A15" s="8" t="s">
        <v>16</v>
      </c>
      <c r="B15" s="23">
        <v>4</v>
      </c>
      <c r="C15" s="23">
        <v>132</v>
      </c>
      <c r="D15" s="23"/>
      <c r="E15" s="23">
        <v>113</v>
      </c>
      <c r="F15" s="24"/>
      <c r="G15" s="23">
        <v>1</v>
      </c>
      <c r="H15" s="23"/>
      <c r="I15" s="23">
        <v>8</v>
      </c>
      <c r="J15" s="1"/>
    </row>
    <row r="16" spans="1:10" ht="18" customHeight="1" x14ac:dyDescent="0.25">
      <c r="A16" s="7" t="s">
        <v>17</v>
      </c>
      <c r="B16" s="21"/>
      <c r="C16" s="21">
        <v>109</v>
      </c>
      <c r="D16" s="21"/>
      <c r="E16" s="21">
        <v>80</v>
      </c>
      <c r="F16" s="22"/>
      <c r="G16" s="21">
        <v>2</v>
      </c>
      <c r="H16" s="21"/>
      <c r="I16" s="21">
        <v>24</v>
      </c>
      <c r="J16" s="1"/>
    </row>
    <row r="17" spans="1:10" ht="18" customHeight="1" x14ac:dyDescent="0.25">
      <c r="A17" s="8" t="s">
        <v>18</v>
      </c>
      <c r="B17" s="23">
        <v>77</v>
      </c>
      <c r="C17" s="23">
        <v>5817</v>
      </c>
      <c r="D17" s="23">
        <v>49</v>
      </c>
      <c r="E17" s="23">
        <v>5322</v>
      </c>
      <c r="F17" s="24"/>
      <c r="G17" s="23">
        <v>24</v>
      </c>
      <c r="H17" s="23">
        <v>5</v>
      </c>
      <c r="I17" s="23">
        <v>355</v>
      </c>
      <c r="J17" s="1"/>
    </row>
    <row r="18" spans="1:10" ht="18" customHeight="1" x14ac:dyDescent="0.25">
      <c r="A18" s="7" t="s">
        <v>19</v>
      </c>
      <c r="B18" s="21">
        <v>2</v>
      </c>
      <c r="C18" s="21">
        <v>76</v>
      </c>
      <c r="D18" s="21">
        <v>2</v>
      </c>
      <c r="E18" s="21">
        <v>69</v>
      </c>
      <c r="F18" s="22"/>
      <c r="G18" s="21">
        <v>1</v>
      </c>
      <c r="H18" s="21"/>
      <c r="I18" s="21">
        <v>5</v>
      </c>
      <c r="J18" s="1"/>
    </row>
    <row r="19" spans="1:10" ht="18" customHeight="1" x14ac:dyDescent="0.25">
      <c r="A19" s="8" t="s">
        <v>20</v>
      </c>
      <c r="B19" s="23">
        <v>18</v>
      </c>
      <c r="C19" s="23">
        <v>818</v>
      </c>
      <c r="D19" s="23">
        <v>10</v>
      </c>
      <c r="E19" s="23">
        <v>639</v>
      </c>
      <c r="F19" s="24"/>
      <c r="G19" s="23">
        <v>9</v>
      </c>
      <c r="H19" s="23">
        <v>1</v>
      </c>
      <c r="I19" s="23">
        <v>139</v>
      </c>
      <c r="J19" s="1"/>
    </row>
    <row r="20" spans="1:10" ht="18" customHeight="1" x14ac:dyDescent="0.25">
      <c r="A20" s="7" t="s">
        <v>21</v>
      </c>
      <c r="B20" s="21">
        <v>50</v>
      </c>
      <c r="C20" s="21">
        <v>3089</v>
      </c>
      <c r="D20" s="21">
        <v>33</v>
      </c>
      <c r="E20" s="21">
        <v>2798</v>
      </c>
      <c r="F20" s="22"/>
      <c r="G20" s="21">
        <v>39</v>
      </c>
      <c r="H20" s="21">
        <v>8</v>
      </c>
      <c r="I20" s="21">
        <v>182</v>
      </c>
      <c r="J20" s="1"/>
    </row>
    <row r="21" spans="1:10" ht="18" customHeight="1" x14ac:dyDescent="0.25">
      <c r="A21" s="8" t="s">
        <v>22</v>
      </c>
      <c r="B21" s="23">
        <v>3</v>
      </c>
      <c r="C21" s="23">
        <v>417</v>
      </c>
      <c r="D21" s="23">
        <v>1</v>
      </c>
      <c r="E21" s="23">
        <v>329</v>
      </c>
      <c r="F21" s="24"/>
      <c r="G21" s="23">
        <v>3</v>
      </c>
      <c r="H21" s="23"/>
      <c r="I21" s="23">
        <v>72</v>
      </c>
      <c r="J21" s="1"/>
    </row>
    <row r="22" spans="1:10" ht="18" customHeight="1" x14ac:dyDescent="0.25">
      <c r="A22" s="7" t="s">
        <v>23</v>
      </c>
      <c r="B22" s="21">
        <v>2</v>
      </c>
      <c r="C22" s="21">
        <v>153</v>
      </c>
      <c r="D22" s="21"/>
      <c r="E22" s="21">
        <v>123</v>
      </c>
      <c r="F22" s="22"/>
      <c r="G22" s="21">
        <v>6</v>
      </c>
      <c r="H22" s="21"/>
      <c r="I22" s="21">
        <v>17</v>
      </c>
      <c r="J22" s="1"/>
    </row>
    <row r="23" spans="1:10" ht="18" customHeight="1" x14ac:dyDescent="0.25">
      <c r="A23" s="8" t="s">
        <v>24</v>
      </c>
      <c r="B23" s="23">
        <v>83</v>
      </c>
      <c r="C23" s="23">
        <v>6319</v>
      </c>
      <c r="D23" s="23">
        <v>50</v>
      </c>
      <c r="E23" s="23">
        <v>5564</v>
      </c>
      <c r="F23" s="24"/>
      <c r="G23" s="23">
        <v>49</v>
      </c>
      <c r="H23" s="23">
        <v>11</v>
      </c>
      <c r="I23" s="23">
        <v>554</v>
      </c>
      <c r="J23" s="1"/>
    </row>
    <row r="24" spans="1:10" ht="18" customHeight="1" x14ac:dyDescent="0.25">
      <c r="A24" s="7" t="s">
        <v>25</v>
      </c>
      <c r="B24" s="21">
        <v>5</v>
      </c>
      <c r="C24" s="21">
        <v>296</v>
      </c>
      <c r="D24" s="21">
        <v>3</v>
      </c>
      <c r="E24" s="21">
        <v>243</v>
      </c>
      <c r="F24" s="22"/>
      <c r="G24" s="21">
        <v>3</v>
      </c>
      <c r="H24" s="21"/>
      <c r="I24" s="21">
        <v>41</v>
      </c>
      <c r="J24" s="1"/>
    </row>
    <row r="25" spans="1:10" ht="18" customHeight="1" x14ac:dyDescent="0.25">
      <c r="A25" s="8" t="s">
        <v>26</v>
      </c>
      <c r="B25" s="23">
        <v>12</v>
      </c>
      <c r="C25" s="23">
        <v>727</v>
      </c>
      <c r="D25" s="23">
        <v>8</v>
      </c>
      <c r="E25" s="23">
        <v>550</v>
      </c>
      <c r="F25" s="24"/>
      <c r="G25" s="23">
        <v>31</v>
      </c>
      <c r="H25" s="23">
        <v>1</v>
      </c>
      <c r="I25" s="23">
        <v>120</v>
      </c>
      <c r="J25" s="1"/>
    </row>
    <row r="26" spans="1:10" ht="18" customHeight="1" x14ac:dyDescent="0.25">
      <c r="A26" s="7" t="s">
        <v>27</v>
      </c>
      <c r="B26" s="21">
        <v>6</v>
      </c>
      <c r="C26" s="21">
        <v>652</v>
      </c>
      <c r="D26" s="21">
        <v>2</v>
      </c>
      <c r="E26" s="21">
        <v>559</v>
      </c>
      <c r="F26" s="22"/>
      <c r="G26" s="21">
        <v>9</v>
      </c>
      <c r="H26" s="21"/>
      <c r="I26" s="21">
        <v>60</v>
      </c>
      <c r="J26" s="1"/>
    </row>
    <row r="27" spans="1:10" ht="18" customHeight="1" x14ac:dyDescent="0.25">
      <c r="A27" s="8" t="s">
        <v>28</v>
      </c>
      <c r="B27" s="23">
        <v>16</v>
      </c>
      <c r="C27" s="23">
        <v>1087</v>
      </c>
      <c r="D27" s="23">
        <v>7</v>
      </c>
      <c r="E27" s="23">
        <v>945</v>
      </c>
      <c r="F27" s="24"/>
      <c r="G27" s="23">
        <v>5</v>
      </c>
      <c r="H27" s="23">
        <v>1</v>
      </c>
      <c r="I27" s="23">
        <v>91</v>
      </c>
      <c r="J27" s="1"/>
    </row>
    <row r="28" spans="1:10" ht="18" customHeight="1" x14ac:dyDescent="0.25">
      <c r="A28" s="7" t="s">
        <v>29</v>
      </c>
      <c r="B28" s="21">
        <v>4</v>
      </c>
      <c r="C28" s="21">
        <v>294</v>
      </c>
      <c r="D28" s="21"/>
      <c r="E28" s="21">
        <v>254</v>
      </c>
      <c r="F28" s="22"/>
      <c r="G28" s="21">
        <v>1</v>
      </c>
      <c r="H28" s="21"/>
      <c r="I28" s="21">
        <v>23</v>
      </c>
      <c r="J28" s="1"/>
    </row>
    <row r="29" spans="1:10" ht="18" customHeight="1" x14ac:dyDescent="0.25">
      <c r="A29" s="8" t="s">
        <v>30</v>
      </c>
      <c r="B29" s="23"/>
      <c r="C29" s="23">
        <v>62</v>
      </c>
      <c r="D29" s="23"/>
      <c r="E29" s="23">
        <v>55</v>
      </c>
      <c r="F29" s="24"/>
      <c r="G29" s="23">
        <v>1</v>
      </c>
      <c r="H29" s="23"/>
      <c r="I29" s="23">
        <v>5</v>
      </c>
      <c r="J29" s="1"/>
    </row>
    <row r="30" spans="1:10" ht="18" customHeight="1" x14ac:dyDescent="0.25">
      <c r="A30" s="7" t="s">
        <v>31</v>
      </c>
      <c r="B30" s="21">
        <v>12</v>
      </c>
      <c r="C30" s="21">
        <v>1112</v>
      </c>
      <c r="D30" s="21">
        <v>12</v>
      </c>
      <c r="E30" s="21">
        <v>1067</v>
      </c>
      <c r="F30" s="22"/>
      <c r="G30" s="21">
        <v>2</v>
      </c>
      <c r="H30" s="21"/>
      <c r="I30" s="21">
        <v>40</v>
      </c>
      <c r="J30" s="1"/>
    </row>
    <row r="31" spans="1:10" ht="18" customHeight="1" x14ac:dyDescent="0.25">
      <c r="A31" s="8" t="s">
        <v>32</v>
      </c>
      <c r="B31" s="23">
        <v>25</v>
      </c>
      <c r="C31" s="23">
        <v>1588</v>
      </c>
      <c r="D31" s="23">
        <v>16</v>
      </c>
      <c r="E31" s="23">
        <v>1400</v>
      </c>
      <c r="F31" s="24"/>
      <c r="G31" s="23">
        <v>11</v>
      </c>
      <c r="H31" s="23">
        <v>3</v>
      </c>
      <c r="I31" s="23">
        <v>129</v>
      </c>
      <c r="J31" s="1"/>
    </row>
    <row r="32" spans="1:10" ht="18" customHeight="1" x14ac:dyDescent="0.25">
      <c r="A32" s="4" t="s">
        <v>33</v>
      </c>
      <c r="B32" s="25"/>
      <c r="C32" s="25"/>
      <c r="D32" s="25"/>
      <c r="E32" s="25"/>
      <c r="F32" s="26"/>
      <c r="G32" s="25"/>
      <c r="H32" s="25"/>
      <c r="I32" s="25"/>
      <c r="J32" s="1"/>
    </row>
    <row r="33" spans="1:10" ht="18" customHeight="1" x14ac:dyDescent="0.25">
      <c r="A33" s="9" t="s">
        <v>34</v>
      </c>
      <c r="B33" s="23">
        <v>167</v>
      </c>
      <c r="C33" s="23">
        <v>12100</v>
      </c>
      <c r="D33" s="23">
        <v>57</v>
      </c>
      <c r="E33" s="23">
        <v>9870</v>
      </c>
      <c r="F33" s="24"/>
      <c r="G33" s="23">
        <v>192</v>
      </c>
      <c r="H33" s="23">
        <v>29</v>
      </c>
      <c r="I33" s="23">
        <v>1520</v>
      </c>
      <c r="J33" s="1"/>
    </row>
    <row r="34" spans="1:10" ht="18" customHeight="1" x14ac:dyDescent="0.25">
      <c r="A34" s="10" t="s">
        <v>35</v>
      </c>
      <c r="B34" s="21">
        <v>216</v>
      </c>
      <c r="C34" s="21">
        <v>13841</v>
      </c>
      <c r="D34" s="21">
        <v>174</v>
      </c>
      <c r="E34" s="21">
        <v>12978</v>
      </c>
      <c r="F34" s="22"/>
      <c r="G34" s="21">
        <v>12</v>
      </c>
      <c r="H34" s="21">
        <v>6</v>
      </c>
      <c r="I34" s="21">
        <v>722</v>
      </c>
      <c r="J34" s="1"/>
    </row>
    <row r="35" spans="1:10" ht="18" customHeight="1" x14ac:dyDescent="0.25">
      <c r="A35" s="9" t="s">
        <v>36</v>
      </c>
      <c r="B35" s="23"/>
      <c r="C35" s="23">
        <v>91</v>
      </c>
      <c r="D35" s="23"/>
      <c r="E35" s="23">
        <v>41</v>
      </c>
      <c r="F35" s="24"/>
      <c r="G35" s="23">
        <v>40</v>
      </c>
      <c r="H35" s="23"/>
      <c r="I35" s="23">
        <v>10</v>
      </c>
      <c r="J35" s="1"/>
    </row>
    <row r="36" spans="1:10" ht="18" customHeight="1" x14ac:dyDescent="0.25">
      <c r="A36" s="10" t="s">
        <v>37</v>
      </c>
      <c r="B36" s="21">
        <v>10</v>
      </c>
      <c r="C36" s="21">
        <v>655</v>
      </c>
      <c r="D36" s="21">
        <v>10</v>
      </c>
      <c r="E36" s="21">
        <v>646</v>
      </c>
      <c r="F36" s="22"/>
      <c r="G36" s="21">
        <v>8</v>
      </c>
      <c r="H36" s="21"/>
      <c r="I36" s="21">
        <v>1</v>
      </c>
      <c r="J36" s="1"/>
    </row>
    <row r="37" spans="1:10" ht="18" customHeight="1" x14ac:dyDescent="0.25">
      <c r="A37" s="5" t="s">
        <v>38</v>
      </c>
      <c r="B37" s="27">
        <v>286</v>
      </c>
      <c r="C37" s="27">
        <v>20001</v>
      </c>
      <c r="D37" s="27">
        <v>134</v>
      </c>
      <c r="E37" s="27">
        <v>17059</v>
      </c>
      <c r="F37" s="28"/>
      <c r="G37" s="27"/>
      <c r="H37" s="27"/>
      <c r="I37" s="27"/>
      <c r="J37" s="1"/>
    </row>
    <row r="38" spans="1:10" ht="20.25" customHeight="1" x14ac:dyDescent="0.25">
      <c r="A38" t="s">
        <v>41</v>
      </c>
      <c r="B38" s="6"/>
      <c r="C38" s="6"/>
      <c r="D38" s="6"/>
      <c r="E38" s="6"/>
      <c r="F38" s="6"/>
      <c r="G38" s="6"/>
      <c r="H38" s="6"/>
      <c r="I38" s="6"/>
      <c r="J38" s="1"/>
    </row>
    <row r="39" spans="1:10" ht="18" customHeight="1" x14ac:dyDescent="0.25">
      <c r="A39" t="s">
        <v>42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20.25" customHeight="1" x14ac:dyDescent="0.25">
      <c r="A40" s="30" t="s">
        <v>43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 t="s">
        <v>44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</row>
    <row r="43" spans="1:10" x14ac:dyDescent="0.25">
      <c r="A43" s="1"/>
      <c r="B43" s="1"/>
      <c r="C43" s="1"/>
      <c r="D43" s="1"/>
      <c r="E43" s="1"/>
      <c r="F43" s="1"/>
    </row>
    <row r="44" spans="1:10" x14ac:dyDescent="0.25">
      <c r="A44" s="1"/>
      <c r="B44" s="1"/>
      <c r="C44" s="1"/>
      <c r="D44" s="1"/>
      <c r="E44" s="1"/>
      <c r="F44" s="1"/>
    </row>
    <row r="45" spans="1:10" x14ac:dyDescent="0.25">
      <c r="A45" s="1"/>
      <c r="B45" s="1"/>
      <c r="C45" s="1"/>
      <c r="D45" s="1"/>
      <c r="E45" s="1"/>
      <c r="F45" s="1"/>
    </row>
  </sheetData>
  <mergeCells count="14">
    <mergeCell ref="A1:I1"/>
    <mergeCell ref="B6:C6"/>
    <mergeCell ref="D6:I6"/>
    <mergeCell ref="D7:E7"/>
    <mergeCell ref="F7:G7"/>
    <mergeCell ref="H7:I7"/>
    <mergeCell ref="B7:B8"/>
    <mergeCell ref="C7:C8"/>
    <mergeCell ref="A3:E3"/>
    <mergeCell ref="A4:E4"/>
    <mergeCell ref="A5:E5"/>
    <mergeCell ref="F3:I3"/>
    <mergeCell ref="F4:I4"/>
    <mergeCell ref="F5:I5"/>
  </mergeCells>
  <phoneticPr fontId="7" type="noConversion"/>
  <pageMargins left="0.70866141732283472" right="0.43307086614173229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1.9.2-1</vt:lpstr>
      <vt:lpstr>Datos Consejería 2024</vt:lpstr>
      <vt:lpstr>Datos Consejería 2023</vt:lpstr>
      <vt:lpstr>Completo a 2022</vt:lpstr>
      <vt:lpstr>'1.9.2-1'!Área_de_impresión</vt:lpstr>
      <vt:lpstr>'Completo a 2022'!Área_de_impresión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2023-04-19T13:20:26Z</cp:lastPrinted>
  <dcterms:created xsi:type="dcterms:W3CDTF">2022-01-19T12:56:38Z</dcterms:created>
  <dcterms:modified xsi:type="dcterms:W3CDTF">2025-04-30T08:22:00Z</dcterms:modified>
</cp:coreProperties>
</file>